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45" windowHeight="11565" activeTab="0"/>
  </bookViews>
  <sheets>
    <sheet name="wsParent" sheetId="1" r:id="rId1"/>
  </sheets>
  <definedNames/>
  <calcPr fullCalcOnLoad="1"/>
</workbook>
</file>

<file path=xl/sharedStrings.xml><?xml version="1.0" encoding="utf-8"?>
<sst xmlns="http://schemas.openxmlformats.org/spreadsheetml/2006/main" count="588" uniqueCount="480">
  <si>
    <t>Макет 4.3 Сведения об электростанциях, использующих возобновляемые источники энергии (10402)</t>
  </si>
  <si>
    <t>Дата отчётности</t>
  </si>
  <si>
    <t>Объект</t>
  </si>
  <si>
    <t>Раздел Конфиденциальность</t>
  </si>
  <si>
    <t>Наименование</t>
  </si>
  <si>
    <t>Код стр.</t>
  </si>
  <si>
    <t>Варианты ответа (да/нет)</t>
  </si>
  <si>
    <t>Гр1</t>
  </si>
  <si>
    <t>Сведения, содержащиеся в форме, составляют коммерческую тайну</t>
  </si>
  <si>
    <t>НЕТ</t>
  </si>
  <si>
    <t>Раздел Кодовые привязки</t>
  </si>
  <si>
    <t>Значение</t>
  </si>
  <si>
    <t>Наименование организации, предоставляющей информацию</t>
  </si>
  <si>
    <t>Почтовый адрес организации</t>
  </si>
  <si>
    <t>Наименование электростанции</t>
  </si>
  <si>
    <t>Адрес местонахождения электростанции</t>
  </si>
  <si>
    <t>Раздел Кодовые привязки 2</t>
  </si>
  <si>
    <t>Код электростанциии ОКТМО</t>
  </si>
  <si>
    <t>Раздел Кодовые привязки 3</t>
  </si>
  <si>
    <t>Код отчитывающейся организации по ОГРН</t>
  </si>
  <si>
    <t>Раздел Кодовые привязки 4</t>
  </si>
  <si>
    <t>Код отчитывающейся организации по ОГРНИП</t>
  </si>
  <si>
    <t>Раздел Кодовые привязки 5</t>
  </si>
  <si>
    <t>Код ИНН отчитывающейся организации</t>
  </si>
  <si>
    <t>Раздел Кодовые привязки 6</t>
  </si>
  <si>
    <t>Код ИНН отчитывающейся организации для ИП</t>
  </si>
  <si>
    <t>Раздел Кодовые привязки 7</t>
  </si>
  <si>
    <t>Код отчитывающейся организации по ОКПО</t>
  </si>
  <si>
    <t>Раздел 1. Информация об электрической станции, использующей ВИЭ</t>
  </si>
  <si>
    <t>Наименование показателя</t>
  </si>
  <si>
    <t>Подключение электростанции к энергетической системе</t>
  </si>
  <si>
    <t>Участие электростанции в рынках электрической энергии и мощности</t>
  </si>
  <si>
    <t>Гр2</t>
  </si>
  <si>
    <t>Значение показателя</t>
  </si>
  <si>
    <t>Раздел 2. Информация о генерирующих объектах, функционирующих в составе электростанции</t>
  </si>
  <si>
    <t>Порядковый номер генерирующего объекта</t>
  </si>
  <si>
    <t>Диспетчерское наименование генерирующего объекта</t>
  </si>
  <si>
    <t>Наименование генерирующего объекта</t>
  </si>
  <si>
    <t>Тип ВИЭ</t>
  </si>
  <si>
    <t>Установленная электрическая мощность генерирующего объекта, кВт</t>
  </si>
  <si>
    <t>Категория квалификации генерирующего объекта</t>
  </si>
  <si>
    <t>Номер свидетельства о квалификации генерирующего объекта</t>
  </si>
  <si>
    <t>Дата квалификации генерирующего объекта</t>
  </si>
  <si>
    <t>Степень локализации производства оборудования генерирующего объекта, %</t>
  </si>
  <si>
    <t>Дата ввода в эксплуатацию генерирующего объекта</t>
  </si>
  <si>
    <t>Гр3</t>
  </si>
  <si>
    <t>Гр4</t>
  </si>
  <si>
    <t>Гр5</t>
  </si>
  <si>
    <t>Гр6</t>
  </si>
  <si>
    <t>Гр7</t>
  </si>
  <si>
    <t>Гр8</t>
  </si>
  <si>
    <t>Гр9</t>
  </si>
  <si>
    <t>Порядковый номер записи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</si>
  <si>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</si>
  <si>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</si>
  <si>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</si>
  <si>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</si>
  <si>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</si>
  <si>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</si>
  <si>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</si>
  <si>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</si>
  <si>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</si>
  <si>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</si>
  <si>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</si>
  <si>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</si>
  <si>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</si>
  <si>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</si>
  <si>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</si>
  <si>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Раздел 3. Информация о составе основного генерирующего оборудования электростанции, использующей ВИЭ</t>
  </si>
  <si>
    <t>Порядковый номер</t>
  </si>
  <si>
    <t>Наименование основного оборудования</t>
  </si>
  <si>
    <t>Тип оборудования</t>
  </si>
  <si>
    <t>Количество единиц генерирующего оборудования, шт.</t>
  </si>
  <si>
    <t>Мощность единицы генерирующего оборудования (одной установки) по техническому паспорту, кВт</t>
  </si>
  <si>
    <t>Марки оборудования, используемого в составе генерирующего объекта</t>
  </si>
  <si>
    <t>Страна-производитель оборудования</t>
  </si>
  <si>
    <t>Производитель оборудования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</si>
  <si>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</si>
  <si>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</si>
  <si>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</si>
  <si>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</si>
  <si>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</si>
  <si>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</si>
  <si>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</si>
  <si>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</si>
  <si>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</si>
  <si>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</si>
  <si>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</si>
  <si>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</si>
  <si>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</si>
  <si>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</si>
  <si>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</si>
  <si>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</si>
  <si>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</si>
  <si>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</si>
  <si>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</si>
  <si>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</si>
  <si>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</si>
  <si>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</si>
  <si>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</si>
  <si>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</si>
  <si>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</si>
  <si>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</si>
  <si>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</si>
  <si>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</si>
  <si>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</si>
  <si>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</si>
  <si>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</si>
  <si>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</si>
  <si>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</si>
  <si>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</si>
  <si>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</si>
  <si>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</si>
  <si>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</si>
  <si>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</si>
  <si>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</si>
  <si>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</si>
  <si>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</si>
  <si>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</si>
  <si>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</si>
  <si>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</si>
  <si>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</si>
  <si>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Раздел 4. Производственные характеристики электростанции, использующей возобновляемые источники энергии</t>
  </si>
  <si>
    <t>Установленная электрическая мощность электростанции на конец года, всего, кВт</t>
  </si>
  <si>
    <t xml:space="preserve">              в том числе:</t>
  </si>
  <si>
    <t>установленная мощность электрических генераторов на основе ископаемых видов топлива, функционирующих в составе электростанции на конец года, кВт</t>
  </si>
  <si>
    <t>Изменение установленной электрической мощности электростанции за год, всего, кВт</t>
  </si>
  <si>
    <t>за счет ввода мощности</t>
  </si>
  <si>
    <t>за счет демонтажа мощности</t>
  </si>
  <si>
    <t>Среднегодовая установленная электрическая мощность электростанции, всего, кВт</t>
  </si>
  <si>
    <t>среднегодовая установленная мощность электрических генераторов на основе ископаемых видов топлива, функционирующих в составе электростанции на конец года, кВт</t>
  </si>
  <si>
    <t>Установленная тепловая мощность электростанции на конец года, всего, Гкал/ч</t>
  </si>
  <si>
    <t>Среднегодовая установленная тепловая мощность электростанции, всего, Гкал/ч</t>
  </si>
  <si>
    <t>Раздел 5. Эксплуатационные данные электростанции, использующей возобновляемые источники энергии за отчетный год</t>
  </si>
  <si>
    <t>Выработка электрической энергии электростанцией,тыс. кВт*ч</t>
  </si>
  <si>
    <t>Расход электрической энергии на собственные, производственные и хозяйственные нужды электростанции,тыс. кВт*ч</t>
  </si>
  <si>
    <t>Потребление электрической энергии из внешней сети на собственные, производственные и хозяйственные нужды электростанции, тыс. кВт*ч</t>
  </si>
  <si>
    <t>Отпущено электрической энергии во внешнюю электрическую сеть, тыс. кВт*ч</t>
  </si>
  <si>
    <t>Среднемесячный объем продажи мощности, МВт</t>
  </si>
  <si>
    <t>Отпущено тепловой энергии потребителям, Гкал</t>
  </si>
  <si>
    <t>Всего</t>
  </si>
  <si>
    <t xml:space="preserve">      в том числе:</t>
  </si>
  <si>
    <t>с использованием возобновляемых источников энергии, всего (далее – ВИЭ)</t>
  </si>
  <si>
    <t>в том числе:</t>
  </si>
  <si>
    <t>с использованием ВИЭ, подтвержденных сертификатами, всего</t>
  </si>
  <si>
    <t>с использованием ископаемых видов топлива</t>
  </si>
  <si>
    <t>Раздел 6. Информация о финансово-экономических показателях электростанции, использующей возобновляемые источники энергии</t>
  </si>
  <si>
    <t>Выручка за отпущенную электрическую энергию, тыс. руб.</t>
  </si>
  <si>
    <t>Выручка от продажи мощности, тыс. руб.</t>
  </si>
  <si>
    <t>Выручка за отпущенную потребителям тепловую энергию, тыс. руб.</t>
  </si>
  <si>
    <t>Утвержденный тариф на тепловую энергию для потребителей, руб./Гкал</t>
  </si>
  <si>
    <t xml:space="preserve">      с использованием возобновляемых источников энергии, всего (далее – ВИЭ)</t>
  </si>
  <si>
    <t xml:space="preserve">      с использованием ВИЭ, подтвержденных сертификатами, всего</t>
  </si>
  <si>
    <t xml:space="preserve">      с использованием ископаемых видов топлива</t>
  </si>
  <si>
    <t>Раздел 7. Сведения об объеме потребления возобновляемых энергетических ресурсов и ископаемых видов топлива на производство</t>
  </si>
  <si>
    <t>Израсходовано биотоплива за отчетный год, всего, т у.т.</t>
  </si>
  <si>
    <t xml:space="preserve">            в том числе:</t>
  </si>
  <si>
    <t xml:space="preserve">            древесина топливная</t>
  </si>
  <si>
    <t xml:space="preserve">            иные виды биотоплива</t>
  </si>
  <si>
    <t>Израсходовано ископаемых видов топлива, всего, т у.т.</t>
  </si>
  <si>
    <t>Раздел Контактная информация</t>
  </si>
  <si>
    <t>Контактная информация</t>
  </si>
  <si>
    <t>Ф.И.О.</t>
  </si>
  <si>
    <t>Должность</t>
  </si>
  <si>
    <t>Номер телефона (с кодом города)</t>
  </si>
  <si>
    <t>Адрес электронной почты</t>
  </si>
  <si>
    <t>Руководитель организации, предоставляющей информацию</t>
  </si>
  <si>
    <t>Ответственный за заполнение макета</t>
  </si>
  <si>
    <t>&lt;&lt; &gt;&gt;</t>
  </si>
  <si>
    <t>Версия admin_net - 1.0.1.1145</t>
  </si>
  <si>
    <t>Версия АРМ - 22.08.2019 15:22:50</t>
  </si>
  <si>
    <t>ДА</t>
  </si>
  <si>
    <t>Зона действия ЕЭС</t>
  </si>
  <si>
    <t>Изолированная энергосистема</t>
  </si>
  <si>
    <t>Территория, не связанная с ЕЭС и изолированными энергосистемами</t>
  </si>
  <si>
    <t>ОРЭМ</t>
  </si>
  <si>
    <t>РРЭ</t>
  </si>
  <si>
    <t>ПП</t>
  </si>
  <si>
    <t>ЭПТ</t>
  </si>
  <si>
    <t>ИМ</t>
  </si>
  <si>
    <t>ОРЭМ и РРЭ</t>
  </si>
  <si>
    <t>СЭС с локализацией менее 50%</t>
  </si>
  <si>
    <t>СЭС с локализацией от 50% до 70%</t>
  </si>
  <si>
    <t>СЭС с локализацией более 70%</t>
  </si>
  <si>
    <t>ВЭС с локализацией менее 25%</t>
  </si>
  <si>
    <t>ВЭС с локализацией от 25% до 40%</t>
  </si>
  <si>
    <t>ВЭС с локализацией от 40% до 55%</t>
  </si>
  <si>
    <t>ВЭС с локализацией от 55% до 65%</t>
  </si>
  <si>
    <t>ВЭС с локализацией более 65%</t>
  </si>
  <si>
    <t>ВИЭ на потоках  воды с локализацией менее 20%</t>
  </si>
  <si>
    <t>ВИЭ на потоках воды с локализацией  от 20% до 40%</t>
  </si>
  <si>
    <t>ВИЭ на потоках воды с локализацией  от 45% до 65%</t>
  </si>
  <si>
    <t>ВИЭ на потоках воды с локализацией более 65%</t>
  </si>
  <si>
    <t>ПЭС</t>
  </si>
  <si>
    <t>ПрилЭС</t>
  </si>
  <si>
    <t>ГеоТЭС</t>
  </si>
  <si>
    <t>Тепловые насосы</t>
  </si>
  <si>
    <t>ВИЭ на биомассе</t>
  </si>
  <si>
    <t>ВИЭ на биогазе</t>
  </si>
  <si>
    <t>ВИЭ на газе, выделяемом отходами производства и потребления</t>
  </si>
  <si>
    <t>ВИЭ на газе, образующемся на угольных разработках</t>
  </si>
  <si>
    <t>ВИЭ на отходах производства и потребления  с локализацией не менее 55%</t>
  </si>
  <si>
    <t>ВИЭ на отходах производства и потребления с локализацией  менее 55%</t>
  </si>
  <si>
    <t>ВИЭ на отходах производства и потребления</t>
  </si>
  <si>
    <t>ВлЭС</t>
  </si>
  <si>
    <t>ВЭС</t>
  </si>
  <si>
    <t>МГЭС и ВИЭ на потоках сточных вод</t>
  </si>
  <si>
    <t>Мусоросжигательный завод</t>
  </si>
  <si>
    <t>СЭС</t>
  </si>
  <si>
    <t>АФГАНИСТАН</t>
  </si>
  <si>
    <t>АЛБАНИЯ</t>
  </si>
  <si>
    <t>АНТАРКТИДА</t>
  </si>
  <si>
    <t>АЛЖИР</t>
  </si>
  <si>
    <t>АМЕРИКАНСКОЕ САМОА</t>
  </si>
  <si>
    <t>АНДОРРА</t>
  </si>
  <si>
    <t>АНГОЛА</t>
  </si>
  <si>
    <t>АНТИГУА И БАРБУДА</t>
  </si>
  <si>
    <t>АЗЕРБАЙДЖАН</t>
  </si>
  <si>
    <t>АРГЕНТИНА</t>
  </si>
  <si>
    <t>АВСТРАЛИЯ</t>
  </si>
  <si>
    <t>АВСТРИЯ</t>
  </si>
  <si>
    <t>БАГАМЫ</t>
  </si>
  <si>
    <t>БАХРЕЙН</t>
  </si>
  <si>
    <t>БАНГЛАДЕШ</t>
  </si>
  <si>
    <t>АРМЕНИЯ</t>
  </si>
  <si>
    <t>БАРБАДОС</t>
  </si>
  <si>
    <t>БЕЛЬГИЯ</t>
  </si>
  <si>
    <t>БЕРМУДЫ</t>
  </si>
  <si>
    <t>БУТАН</t>
  </si>
  <si>
    <t>БОЛИВИЯ</t>
  </si>
  <si>
    <t>БОСНИЯ И ГЕРЦЕГОВИНА</t>
  </si>
  <si>
    <t>БОТСВАНА</t>
  </si>
  <si>
    <t>ОСТРОВ БУВЕ</t>
  </si>
  <si>
    <t>БРАЗИЛИЯ</t>
  </si>
  <si>
    <t>БЕЛИЗ</t>
  </si>
  <si>
    <t>БРИТАНСКАЯ ТЕРРИТОРИЯ В ИНДИЙСКОМ ОКЕАНЕ</t>
  </si>
  <si>
    <t>СОЛОМОНОВЫ ОСТРОВА</t>
  </si>
  <si>
    <t>ВИРГИНСКИЕ ОСТРОВА</t>
  </si>
  <si>
    <t>БРУНЕЙ-ДАРУССАЛАМ</t>
  </si>
  <si>
    <t>БОЛГАРИЯ</t>
  </si>
  <si>
    <t>МЬЯНМА</t>
  </si>
  <si>
    <t>БУРУНДИ</t>
  </si>
  <si>
    <t>БЕЛАРУСЬ</t>
  </si>
  <si>
    <t>КАМБОДЖА</t>
  </si>
  <si>
    <t>КАМЕРУН</t>
  </si>
  <si>
    <t>КАНАДА</t>
  </si>
  <si>
    <t>КАБО-ВЕРДЕ</t>
  </si>
  <si>
    <t>ОСТРОВА КАЙМАН</t>
  </si>
  <si>
    <t>ЦЕНТРАЛЬНО-АФРИКАНСКАЯ РЕСПУБЛИКА</t>
  </si>
  <si>
    <t>ШРИ-ЛАНКА</t>
  </si>
  <si>
    <t>ЧАД</t>
  </si>
  <si>
    <t>ЧИЛИ</t>
  </si>
  <si>
    <t>КИТАЙ</t>
  </si>
  <si>
    <t>ТАЙВАНЬ</t>
  </si>
  <si>
    <t>ОСТРОВ РОЖДЕСТВА</t>
  </si>
  <si>
    <t>КОКОСОВЫЕ [КИЛИНГ] ОСТРОВА</t>
  </si>
  <si>
    <t>КОЛУМБИЯ</t>
  </si>
  <si>
    <t>КОМОРЫ</t>
  </si>
  <si>
    <t>МАЙОТТА</t>
  </si>
  <si>
    <t>КОНГО</t>
  </si>
  <si>
    <t>КОНГО ДР</t>
  </si>
  <si>
    <t>ОСТРОВА КУКА</t>
  </si>
  <si>
    <t>КОСТА-РИКА</t>
  </si>
  <si>
    <t>ХОРВАТИЯ</t>
  </si>
  <si>
    <t>КУБА</t>
  </si>
  <si>
    <t>КИПР</t>
  </si>
  <si>
    <t>ЧЕХИЯ</t>
  </si>
  <si>
    <t>БЕНИН</t>
  </si>
  <si>
    <t>ДАНИЯ</t>
  </si>
  <si>
    <t>ДОМИНИКА</t>
  </si>
  <si>
    <t>ДОМИНИКАНСКАЯ РЕСПУБЛИКА</t>
  </si>
  <si>
    <t>ЭКВАДОР</t>
  </si>
  <si>
    <t>ЭЛЬ-САЛЬВАДОР</t>
  </si>
  <si>
    <t>ЭКВАТОРИАЛЬНАЯ ГВИНЕЯ</t>
  </si>
  <si>
    <t>ЭФИОПИЯ</t>
  </si>
  <si>
    <t>ЭРИТРЕЯ</t>
  </si>
  <si>
    <t>ЭСТОНИЯ</t>
  </si>
  <si>
    <t>ФАРЕРСКИЕ ОСТРОВА</t>
  </si>
  <si>
    <t>ФОЛКЛЕНДСКИЕ ОСТРОВА [МАЛЬВИНСКИЕ]</t>
  </si>
  <si>
    <t>ЮЖНАЯ ДЖОРДЖИЯ И ЮЖНЫЕ САНДВИЧЕВЫ ОСТРОВА</t>
  </si>
  <si>
    <t>ФИДЖИ</t>
  </si>
  <si>
    <t>ФИНЛЯНДИЯ</t>
  </si>
  <si>
    <t>ЭЛАНДСКИЕ ОСТРОВА</t>
  </si>
  <si>
    <t>ФРАНЦИЯ</t>
  </si>
  <si>
    <t>ФРАНЦУЗСКАЯ ГВИАНА</t>
  </si>
  <si>
    <t>ФРАНЦУЗСКАЯ ПОЛИНЕЗИЯ</t>
  </si>
  <si>
    <t>ФРАНЦУЗСКИЕ ЮЖНЫЕ ТЕРРИТОРИИ</t>
  </si>
  <si>
    <t>ДЖИБУТИ</t>
  </si>
  <si>
    <t>ГАБОН</t>
  </si>
  <si>
    <t>ГРУЗИЯ</t>
  </si>
  <si>
    <t>ГАМБИЯ</t>
  </si>
  <si>
    <t>ПАЛЕСТИНА</t>
  </si>
  <si>
    <t>ГЕРМАНИЯ</t>
  </si>
  <si>
    <t>ГАНА</t>
  </si>
  <si>
    <t>ГИБРАЛТАР</t>
  </si>
  <si>
    <t>КИРИБАТИ</t>
  </si>
  <si>
    <t>ГРЕЦИЯ</t>
  </si>
  <si>
    <t>ГРЕНЛАНДИЯ</t>
  </si>
  <si>
    <t>ГРЕНАДА</t>
  </si>
  <si>
    <t>ГВАДЕЛУПА</t>
  </si>
  <si>
    <t>ГУАМ</t>
  </si>
  <si>
    <t>ГВАТЕМАЛА</t>
  </si>
  <si>
    <t>ГВИНЕЯ</t>
  </si>
  <si>
    <t>ГАЙАНА</t>
  </si>
  <si>
    <t>ГАИТИ</t>
  </si>
  <si>
    <t>ОСТРОВ ХЕРД И ОСТРОВА МАКДОНАЛЬД</t>
  </si>
  <si>
    <t>ГОСУДАРСТВО - г.ВАТИКАН</t>
  </si>
  <si>
    <t>ГОНДУРАС</t>
  </si>
  <si>
    <t>ГОНКОНГ</t>
  </si>
  <si>
    <t>ВЕНГРИЯ</t>
  </si>
  <si>
    <t>ИСЛАНДИЯ</t>
  </si>
  <si>
    <t>ИНДИЯ</t>
  </si>
  <si>
    <t>ИНДОНЕЗИЯ</t>
  </si>
  <si>
    <t>ИРАН</t>
  </si>
  <si>
    <t>ИРАК</t>
  </si>
  <si>
    <t>ИРЛАНДИЯ</t>
  </si>
  <si>
    <t>ИЗРАИЛЬ</t>
  </si>
  <si>
    <t>ИТАЛИЯ</t>
  </si>
  <si>
    <t>КОТ ДИВУАР</t>
  </si>
  <si>
    <t>ЯМАЙКА</t>
  </si>
  <si>
    <t>ЯПОНИЯ</t>
  </si>
  <si>
    <t>КАЗАХСТАН</t>
  </si>
  <si>
    <t>ИОРДАНИЯ</t>
  </si>
  <si>
    <t>КЕНИЯ</t>
  </si>
  <si>
    <t>КОРЕЯ, НАРОДНО-ДЕМОКРАТИЧЕСКАЯ РЕСПУБЛИКА</t>
  </si>
  <si>
    <t>КОРЕЯ, РЕСПУБЛИКА</t>
  </si>
  <si>
    <t>КУВЕЙТ</t>
  </si>
  <si>
    <t>КИРГИЗИЯ</t>
  </si>
  <si>
    <t>ЛАОССКАЯ НАРОДНО-ДЕМОКРАТИЧЕСКАЯ РЕСПУБЛИКА</t>
  </si>
  <si>
    <t>ЛИВАН</t>
  </si>
  <si>
    <t>ЛЕСОТО</t>
  </si>
  <si>
    <t>ЛАТВИЯ</t>
  </si>
  <si>
    <t>ЛИБЕРИЯ</t>
  </si>
  <si>
    <t>ЛИВИЯ</t>
  </si>
  <si>
    <t>ЛИХТЕНШТЕЙН</t>
  </si>
  <si>
    <t>ЛИТВА</t>
  </si>
  <si>
    <t>ЛЮКСЕМБУРГ</t>
  </si>
  <si>
    <t>МАКАО</t>
  </si>
  <si>
    <t>МАДАГАСКАР</t>
  </si>
  <si>
    <t>МАЛАВИ</t>
  </si>
  <si>
    <t>МАЛАЙЗИЯ</t>
  </si>
  <si>
    <t>МАЛЬДИВЫ</t>
  </si>
  <si>
    <t>МАЛИ</t>
  </si>
  <si>
    <t>МАЛЬТА</t>
  </si>
  <si>
    <t>МАРТИНИКА</t>
  </si>
  <si>
    <t>МАВРИТАНИЯ</t>
  </si>
  <si>
    <t>МАВРИКИЙ</t>
  </si>
  <si>
    <t>МЕКСИКА</t>
  </si>
  <si>
    <t>МОНАКО</t>
  </si>
  <si>
    <t>МОНГОЛИЯ</t>
  </si>
  <si>
    <t>МОЛДОВА</t>
  </si>
  <si>
    <t>ЧЕРНОГОРИЯ</t>
  </si>
  <si>
    <t>МОНТСЕРРАТ</t>
  </si>
  <si>
    <t>МАРОККО</t>
  </si>
  <si>
    <t>МОЗАМБИК</t>
  </si>
  <si>
    <t>ОМАН</t>
  </si>
  <si>
    <t>НАМИБИЯ</t>
  </si>
  <si>
    <t>НАУРУ</t>
  </si>
  <si>
    <t>НЕПАЛ</t>
  </si>
  <si>
    <t>НИДЕРЛАНДЫ</t>
  </si>
  <si>
    <t>КЮРАСАО</t>
  </si>
  <si>
    <t>АРУБА</t>
  </si>
  <si>
    <t>СЕН-МАРТЕН [нидерландская часть]</t>
  </si>
  <si>
    <t>БОНЭЙР, СИНТ-ЭСТАТИУС И САБА</t>
  </si>
  <si>
    <t>НОВАЯ КАЛЕДОНИЯ</t>
  </si>
  <si>
    <t>ВАНУАТУ</t>
  </si>
  <si>
    <t>НОВАЯ ЗЕЛАНДИЯ</t>
  </si>
  <si>
    <t>НИКАРАГУА</t>
  </si>
  <si>
    <t>НИГЕР</t>
  </si>
  <si>
    <t>НИГЕРИЯ</t>
  </si>
  <si>
    <t>НИУЭ</t>
  </si>
  <si>
    <t>ОСТРОВ НОРФОЛК</t>
  </si>
  <si>
    <t>НОРВЕГИЯ</t>
  </si>
  <si>
    <t>СЕВЕРНЫЕ МАРИАНСКИЕ ОСТРОВА</t>
  </si>
  <si>
    <t>МАЛЫЕ ТИХООКЕАНСКИЕ ОТДАЛЕННЫЕ ОСТРОВА США</t>
  </si>
  <si>
    <t>МИКРОНЕЗИЯ</t>
  </si>
  <si>
    <t>МАРШАЛЛОВЫ ОСТРОВА</t>
  </si>
  <si>
    <t>ПАЛАУ</t>
  </si>
  <si>
    <t>ПАКИСТАН</t>
  </si>
  <si>
    <t>ПАНАМА</t>
  </si>
  <si>
    <t>ПАПУА-НОВАЯ ГВИНЕЯ</t>
  </si>
  <si>
    <t>ПАРАГВАЙ</t>
  </si>
  <si>
    <t>ПЕРУ</t>
  </si>
  <si>
    <t>ФИЛИППИНЫ</t>
  </si>
  <si>
    <t>ПИТКЕРН</t>
  </si>
  <si>
    <t>ПОЛЬША</t>
  </si>
  <si>
    <t>ПОРТУГАЛИЯ</t>
  </si>
  <si>
    <t>ГВИНЕЯ-БИСАУ</t>
  </si>
  <si>
    <t>ТИМОР-ЛЕСТЕ</t>
  </si>
  <si>
    <t>ПУЭРТО-РИКО</t>
  </si>
  <si>
    <t>КАТАР</t>
  </si>
  <si>
    <t>РЕЮНЬОН</t>
  </si>
  <si>
    <t>РУМЫНИЯ</t>
  </si>
  <si>
    <t>РОССИЯ</t>
  </si>
  <si>
    <t>РУАНДА</t>
  </si>
  <si>
    <t>СЕН-БАРТЕЛЕМИ</t>
  </si>
  <si>
    <t>СВЯТАЯ ЕЛЕНА, ОСТРОВ ВОЗНЕСЕНИЯ, ТРИСТАН-ДА-КУНЬЯ</t>
  </si>
  <si>
    <t>СЕНТ-КИТС И НЕВИС</t>
  </si>
  <si>
    <t>АНГИЛЬЯ</t>
  </si>
  <si>
    <t>СЕНТ-ЛЮСИЯ</t>
  </si>
  <si>
    <t>СЕН-МАРТЕН [французская часть]</t>
  </si>
  <si>
    <t>СЕН-ПЬЕР И МИКЕЛОН</t>
  </si>
  <si>
    <t>СЕНТ-ВИНСЕНТ И ГРЕНАДИНЫ</t>
  </si>
  <si>
    <t>САН-МАРИНО</t>
  </si>
  <si>
    <t>САН-ТОМЕ И ПРИНСИПИ</t>
  </si>
  <si>
    <t>САУДОВСКАЯ АРАВИЯ</t>
  </si>
  <si>
    <t>СЕНЕГАЛ</t>
  </si>
  <si>
    <t>СЕРБИЯ</t>
  </si>
  <si>
    <t>СЕЙШЕЛЫ</t>
  </si>
  <si>
    <t>СЬЕРРА-ЛЕОНЕ</t>
  </si>
  <si>
    <t>СИНГАПУР</t>
  </si>
  <si>
    <t>СЛОВАКИЯ</t>
  </si>
  <si>
    <t>ВЬЕТНАМ</t>
  </si>
  <si>
    <t>СЛОВЕНИЯ</t>
  </si>
  <si>
    <t>СОМАЛИ</t>
  </si>
  <si>
    <t>ЮЖНАЯ АФРИКА</t>
  </si>
  <si>
    <t>ЗИМБАБВЕ</t>
  </si>
  <si>
    <t>ИСПАНИЯ</t>
  </si>
  <si>
    <t>ЮЖНЫЙ СУДАН</t>
  </si>
  <si>
    <t>СУДАН</t>
  </si>
  <si>
    <t>ЗАПАДНАЯ САХАРА</t>
  </si>
  <si>
    <t>СУРИНАМ</t>
  </si>
  <si>
    <t>ШПИЦБЕРГЕН И ЯН МАЙЕН</t>
  </si>
  <si>
    <t>ЭСВАТИНИ</t>
  </si>
  <si>
    <t>ШВЕЦИЯ</t>
  </si>
  <si>
    <t>ШВЕЙЦАРИЯ</t>
  </si>
  <si>
    <t>СИРИЙСКАЯ АРАБСКАЯ РЕСПУБЛИКА</t>
  </si>
  <si>
    <t>ТАДЖИКИСТАН</t>
  </si>
  <si>
    <t>ТАИЛАНД</t>
  </si>
  <si>
    <t>ТОГО</t>
  </si>
  <si>
    <t>ТОКЕЛАУ</t>
  </si>
  <si>
    <t>ТОНГА</t>
  </si>
  <si>
    <t>ТРИНИДАД И ТОБАГО</t>
  </si>
  <si>
    <t>ОБЪЕДИНЕННЫЕ АРАБСКИЕ ЭМИРАТЫ</t>
  </si>
  <si>
    <t>ТУНИС</t>
  </si>
  <si>
    <t>ТУРЦИЯ</t>
  </si>
  <si>
    <t>ТУРКМЕНИСТАН</t>
  </si>
  <si>
    <t>ОСТРОВА ТЕРКС И КАЙКОС</t>
  </si>
  <si>
    <t>ТУВАЛУ</t>
  </si>
  <si>
    <t>УГАНДА</t>
  </si>
  <si>
    <t>УКРАИНА</t>
  </si>
  <si>
    <t>РЕСПУБЛИКА МАКЕДОНИЯ</t>
  </si>
  <si>
    <t>ЕГИПЕТ</t>
  </si>
  <si>
    <t>СОЕДИНЕННОЕ КОРОЛЕВСТВО</t>
  </si>
  <si>
    <t>ГЕРНСИ</t>
  </si>
  <si>
    <t>ДЖЕРСИ</t>
  </si>
  <si>
    <t>ОСТРОВ МЭН</t>
  </si>
  <si>
    <t>ТАНЗАНИЯ, ОБЪЕДИНЕННАЯ РЕСПУБЛИКА</t>
  </si>
  <si>
    <t>СОЕДИНЕННЫЕ ШТАТЫ</t>
  </si>
  <si>
    <t>ВИРГИНСКИЕ ОСТРОВА [США]</t>
  </si>
  <si>
    <t>БУРКИНА-ФАСО</t>
  </si>
  <si>
    <t>УРУГВАЙ</t>
  </si>
  <si>
    <t>УЗБЕКИСТАН</t>
  </si>
  <si>
    <t>ВЕНЕСУЭЛА</t>
  </si>
  <si>
    <t>УОЛЛИС И ФУТУНА</t>
  </si>
  <si>
    <t>САМОА</t>
  </si>
  <si>
    <t>ЙЕМЕН</t>
  </si>
  <si>
    <t>ЗАМБИЯ</t>
  </si>
  <si>
    <t>АБХАЗИЯ</t>
  </si>
  <si>
    <t>ЮЖНАЯ ОСЕТИЯ</t>
  </si>
  <si>
    <t>ООО "АльтЭнерго"</t>
  </si>
  <si>
    <t>г. Белгород, проспект Славы 28, офис 747</t>
  </si>
  <si>
    <t>Биогазовая электростанция "Лучки"</t>
  </si>
  <si>
    <t>РФ, Белгородская область, Прохоровский район, близ села Лучки</t>
  </si>
  <si>
    <t>1093123017008</t>
  </si>
  <si>
    <t>3123205772</t>
  </si>
  <si>
    <t>62636033</t>
  </si>
  <si>
    <t>00000GALTENBL</t>
  </si>
  <si>
    <t>MWM</t>
  </si>
  <si>
    <t>Газопоршневой агрегат</t>
  </si>
  <si>
    <t>TGC20V20</t>
  </si>
  <si>
    <t>Филатов Виктор Иванович</t>
  </si>
  <si>
    <t>Генеральный директор</t>
  </si>
  <si>
    <t>+7(4722)788-177</t>
  </si>
  <si>
    <t>posta@altenergo.su</t>
  </si>
  <si>
    <t>Усачева Ирина Ивановна</t>
  </si>
  <si>
    <t>Прессекретарь</t>
  </si>
  <si>
    <t xml:space="preserve">Биогазовая электростанция "Лучки" </t>
  </si>
  <si>
    <t>14646436</t>
  </si>
  <si>
    <t>2021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</si>
</sst>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##,###,###,##0.000"/>
    <numFmt numFmtId="165" formatCode="###,###,###,##0"/>
    <numFmt numFmtId="166" formatCode="#,##0.000"/>
  </numFmts>
  <fonts count="57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Arial"/>
      <family val="2"/>
    </font>
    <font>
      <sz val="14"/>
      <color indexed="11"/>
      <name val="Arial"/>
      <family val="2"/>
    </font>
    <font>
      <sz val="5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2"/>
      <color indexed="14"/>
      <name val="Arial"/>
      <family val="2"/>
    </font>
    <font>
      <sz val="10"/>
      <color indexed="14"/>
      <name val="Arial"/>
      <family val="2"/>
    </font>
    <font>
      <b/>
      <sz val="12"/>
      <color indexed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11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9"/>
        <bgColor indexed="13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10"/>
      </left>
      <right style="hair">
        <color indexed="10"/>
      </right>
      <top style="medium">
        <color indexed="8"/>
      </top>
      <bottom style="hair">
        <color indexed="10"/>
      </bottom>
    </border>
    <border>
      <left style="medium">
        <color indexed="8"/>
      </left>
      <right style="medium">
        <color indexed="8"/>
      </right>
      <top style="hair">
        <color indexed="10"/>
      </top>
      <bottom style="hair">
        <color indexed="10"/>
      </bottom>
    </border>
    <border>
      <left style="medium">
        <color indexed="8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medium">
        <color indexed="8"/>
      </right>
      <top style="hair">
        <color indexed="10"/>
      </top>
      <bottom style="hair">
        <color indexed="10"/>
      </bottom>
    </border>
    <border>
      <left style="medium">
        <color indexed="8"/>
      </left>
      <right style="hair">
        <color indexed="10"/>
      </right>
      <top style="hair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10"/>
      </top>
      <bottom style="medium">
        <color indexed="8"/>
      </bottom>
    </border>
    <border>
      <left style="hair">
        <color indexed="10"/>
      </left>
      <right style="medium">
        <color indexed="8"/>
      </right>
      <top style="hair">
        <color indexed="10"/>
      </top>
      <bottom style="medium">
        <color indexed="8"/>
      </bottom>
    </border>
    <border>
      <left style="medium">
        <color indexed="8"/>
      </left>
      <right style="hair">
        <color indexed="10"/>
      </right>
      <top style="medium">
        <color indexed="8"/>
      </top>
      <bottom style="hair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10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10"/>
      </left>
      <right style="medium">
        <color indexed="8"/>
      </right>
      <top style="medium">
        <color indexed="8"/>
      </top>
      <bottom style="hair">
        <color indexed="10"/>
      </bottom>
    </border>
    <border>
      <left style="medium">
        <color indexed="8"/>
      </left>
      <right style="hair">
        <color indexed="10"/>
      </right>
      <top style="medium">
        <color indexed="8"/>
      </top>
      <bottom style="medium">
        <color indexed="8"/>
      </bottom>
    </border>
    <border>
      <left style="hair">
        <color indexed="10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>
        <color rgb="FFD3D3D3"/>
      </right>
      <top style="medium"/>
      <bottom style="hair">
        <color rgb="FFD3D3D3"/>
      </bottom>
    </border>
    <border>
      <left style="hair">
        <color rgb="FFD3D3D3"/>
      </left>
      <right style="hair">
        <color rgb="FFD3D3D3"/>
      </right>
      <top style="medium"/>
      <bottom style="hair">
        <color rgb="FFD3D3D3"/>
      </bottom>
    </border>
    <border>
      <left style="hair">
        <color rgb="FFD3D3D3"/>
      </left>
      <right style="medium"/>
      <top style="medium"/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medium"/>
    </border>
    <border>
      <left style="hair">
        <color rgb="FFD3D3D3"/>
      </left>
      <right style="hair">
        <color rgb="FFD3D3D3"/>
      </right>
      <top style="hair">
        <color rgb="FFD3D3D3"/>
      </top>
      <bottom style="medium"/>
    </border>
    <border>
      <left style="hair">
        <color rgb="FFD3D3D3"/>
      </left>
      <right style="medium"/>
      <top style="hair">
        <color rgb="FFD3D3D3"/>
      </top>
      <bottom style="medium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05"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164" fontId="8" fillId="33" borderId="17" xfId="0" applyNumberFormat="1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left" vertical="center"/>
      <protection/>
    </xf>
    <xf numFmtId="0" fontId="11" fillId="0" borderId="14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164" fontId="8" fillId="0" borderId="17" xfId="0" applyNumberFormat="1" applyFont="1" applyFill="1" applyBorder="1" applyAlignment="1" applyProtection="1">
      <alignment vertical="center" wrapText="1"/>
      <protection locked="0"/>
    </xf>
    <xf numFmtId="49" fontId="8" fillId="0" borderId="19" xfId="0" applyNumberFormat="1" applyFont="1" applyFill="1" applyBorder="1" applyAlignment="1" applyProtection="1">
      <alignment vertical="center" wrapText="1"/>
      <protection locked="0"/>
    </xf>
    <xf numFmtId="164" fontId="12" fillId="34" borderId="17" xfId="0" applyNumberFormat="1" applyFont="1" applyFill="1" applyBorder="1" applyAlignment="1" applyProtection="1">
      <alignment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 locked="0"/>
    </xf>
    <xf numFmtId="0" fontId="7" fillId="0" borderId="20" xfId="0" applyFont="1" applyFill="1" applyBorder="1" applyAlignment="1" applyProtection="1">
      <alignment vertical="center"/>
      <protection/>
    </xf>
    <xf numFmtId="0" fontId="14" fillId="0" borderId="20" xfId="0" applyFont="1" applyFill="1" applyBorder="1" applyAlignment="1" applyProtection="1">
      <alignment vertical="top"/>
      <protection/>
    </xf>
    <xf numFmtId="164" fontId="8" fillId="0" borderId="19" xfId="0" applyNumberFormat="1" applyFont="1" applyFill="1" applyBorder="1" applyAlignment="1" applyProtection="1">
      <alignment vertical="center" wrapText="1"/>
      <protection locked="0"/>
    </xf>
    <xf numFmtId="0" fontId="5" fillId="0" borderId="20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left" vertical="center"/>
      <protection/>
    </xf>
    <xf numFmtId="0" fontId="11" fillId="0" borderId="16" xfId="0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 locked="0"/>
    </xf>
    <xf numFmtId="49" fontId="8" fillId="34" borderId="21" xfId="0" applyNumberFormat="1" applyFont="1" applyFill="1" applyBorder="1" applyAlignment="1" applyProtection="1">
      <alignment vertical="center" wrapText="1"/>
      <protection/>
    </xf>
    <xf numFmtId="164" fontId="8" fillId="33" borderId="22" xfId="0" applyNumberFormat="1" applyFont="1" applyFill="1" applyBorder="1" applyAlignment="1" applyProtection="1">
      <alignment vertical="center" wrapText="1"/>
      <protection/>
    </xf>
    <xf numFmtId="164" fontId="8" fillId="0" borderId="22" xfId="0" applyNumberFormat="1" applyFont="1" applyFill="1" applyBorder="1" applyAlignment="1" applyProtection="1">
      <alignment vertical="center" wrapText="1"/>
      <protection locked="0"/>
    </xf>
    <xf numFmtId="164" fontId="8" fillId="0" borderId="23" xfId="0" applyNumberFormat="1" applyFont="1" applyFill="1" applyBorder="1" applyAlignment="1" applyProtection="1">
      <alignment vertical="center" wrapText="1"/>
      <protection locked="0"/>
    </xf>
    <xf numFmtId="164" fontId="8" fillId="33" borderId="23" xfId="0" applyNumberFormat="1" applyFont="1" applyFill="1" applyBorder="1" applyAlignment="1" applyProtection="1">
      <alignment vertical="center" wrapText="1"/>
      <protection/>
    </xf>
    <xf numFmtId="164" fontId="15" fillId="34" borderId="21" xfId="0" applyNumberFormat="1" applyFont="1" applyFill="1" applyBorder="1" applyAlignment="1" applyProtection="1">
      <alignment vertical="center" wrapText="1"/>
      <protection/>
    </xf>
    <xf numFmtId="164" fontId="8" fillId="33" borderId="24" xfId="0" applyNumberFormat="1" applyFont="1" applyFill="1" applyBorder="1" applyAlignment="1" applyProtection="1">
      <alignment vertical="center" wrapText="1"/>
      <protection/>
    </xf>
    <xf numFmtId="49" fontId="8" fillId="0" borderId="25" xfId="0" applyNumberFormat="1" applyFont="1" applyFill="1" applyBorder="1" applyAlignment="1" applyProtection="1">
      <alignment vertical="center" wrapText="1"/>
      <protection locked="0"/>
    </xf>
    <xf numFmtId="49" fontId="8" fillId="35" borderId="19" xfId="0" applyNumberFormat="1" applyFont="1" applyFill="1" applyBorder="1" applyAlignment="1" applyProtection="1">
      <alignment vertical="center" wrapText="1"/>
      <protection locked="0"/>
    </xf>
    <xf numFmtId="164" fontId="12" fillId="34" borderId="24" xfId="0" applyNumberFormat="1" applyFont="1" applyFill="1" applyBorder="1" applyAlignment="1" applyProtection="1">
      <alignment vertical="center" wrapText="1"/>
      <protection/>
    </xf>
    <xf numFmtId="49" fontId="8" fillId="36" borderId="21" xfId="0" applyNumberFormat="1" applyFont="1" applyFill="1" applyBorder="1" applyAlignment="1" applyProtection="1">
      <alignment vertical="center" wrapText="1"/>
      <protection/>
    </xf>
    <xf numFmtId="49" fontId="8" fillId="35" borderId="17" xfId="0" applyNumberFormat="1" applyFont="1" applyFill="1" applyBorder="1" applyAlignment="1" applyProtection="1">
      <alignment vertical="center" wrapText="1"/>
      <protection locked="0"/>
    </xf>
    <xf numFmtId="49" fontId="16" fillId="0" borderId="16" xfId="0" applyNumberFormat="1" applyFont="1" applyFill="1" applyBorder="1" applyAlignment="1" applyProtection="1">
      <alignment vertical="center" wrapText="1"/>
      <protection/>
    </xf>
    <xf numFmtId="0" fontId="17" fillId="0" borderId="15" xfId="0" applyFont="1" applyFill="1" applyBorder="1" applyAlignment="1" applyProtection="1">
      <alignment horizontal="right" vertical="center"/>
      <protection/>
    </xf>
    <xf numFmtId="49" fontId="8" fillId="0" borderId="23" xfId="0" applyNumberFormat="1" applyFont="1" applyFill="1" applyBorder="1" applyAlignment="1" applyProtection="1">
      <alignment vertical="center" wrapText="1"/>
      <protection locked="0"/>
    </xf>
    <xf numFmtId="49" fontId="16" fillId="0" borderId="15" xfId="0" applyNumberFormat="1" applyFont="1" applyFill="1" applyBorder="1" applyAlignment="1" applyProtection="1">
      <alignment vertical="center" wrapText="1"/>
      <protection/>
    </xf>
    <xf numFmtId="0" fontId="18" fillId="0" borderId="14" xfId="0" applyFont="1" applyFill="1" applyBorder="1" applyAlignment="1" applyProtection="1">
      <alignment vertical="center" wrapText="1"/>
      <protection/>
    </xf>
    <xf numFmtId="165" fontId="12" fillId="34" borderId="21" xfId="0" applyNumberFormat="1" applyFont="1" applyFill="1" applyBorder="1" applyAlignment="1" applyProtection="1">
      <alignment vertical="center" wrapText="1"/>
      <protection/>
    </xf>
    <xf numFmtId="164" fontId="8" fillId="0" borderId="25" xfId="0" applyNumberFormat="1" applyFont="1" applyFill="1" applyBorder="1" applyAlignment="1" applyProtection="1">
      <alignment vertical="center" wrapText="1"/>
      <protection locked="0"/>
    </xf>
    <xf numFmtId="164" fontId="8" fillId="0" borderId="26" xfId="0" applyNumberFormat="1" applyFont="1" applyFill="1" applyBorder="1" applyAlignment="1" applyProtection="1">
      <alignment vertical="center" wrapText="1"/>
      <protection locked="0"/>
    </xf>
    <xf numFmtId="49" fontId="8" fillId="0" borderId="27" xfId="0" applyNumberFormat="1" applyFont="1" applyFill="1" applyBorder="1" applyAlignment="1" applyProtection="1">
      <alignment vertical="center" wrapText="1"/>
      <protection locked="0"/>
    </xf>
    <xf numFmtId="164" fontId="15" fillId="34" borderId="28" xfId="0" applyNumberFormat="1" applyFont="1" applyFill="1" applyBorder="1" applyAlignment="1" applyProtection="1">
      <alignment vertical="center" wrapText="1"/>
      <protection/>
    </xf>
    <xf numFmtId="164" fontId="8" fillId="0" borderId="29" xfId="0" applyNumberFormat="1" applyFont="1" applyFill="1" applyBorder="1" applyAlignment="1" applyProtection="1">
      <alignment vertical="center" wrapText="1"/>
      <protection locked="0"/>
    </xf>
    <xf numFmtId="0" fontId="17" fillId="0" borderId="16" xfId="0" applyFont="1" applyFill="1" applyBorder="1" applyAlignment="1" applyProtection="1">
      <alignment horizontal="right" vertical="center"/>
      <protection/>
    </xf>
    <xf numFmtId="164" fontId="12" fillId="34" borderId="21" xfId="0" applyNumberFormat="1" applyFont="1" applyFill="1" applyBorder="1" applyAlignment="1" applyProtection="1">
      <alignment vertical="center" wrapText="1"/>
      <protection/>
    </xf>
    <xf numFmtId="164" fontId="8" fillId="0" borderId="21" xfId="0" applyNumberFormat="1" applyFont="1" applyFill="1" applyBorder="1" applyAlignment="1" applyProtection="1">
      <alignment vertical="center" wrapText="1"/>
      <protection locked="0"/>
    </xf>
    <xf numFmtId="165" fontId="8" fillId="0" borderId="19" xfId="0" applyNumberFormat="1" applyFont="1" applyFill="1" applyBorder="1" applyAlignment="1" applyProtection="1">
      <alignment vertical="center" wrapText="1"/>
      <protection locked="0"/>
    </xf>
    <xf numFmtId="49" fontId="8" fillId="34" borderId="28" xfId="0" applyNumberFormat="1" applyFont="1" applyFill="1" applyBorder="1" applyAlignment="1" applyProtection="1">
      <alignment vertical="center" wrapText="1"/>
      <protection/>
    </xf>
    <xf numFmtId="165" fontId="8" fillId="0" borderId="17" xfId="0" applyNumberFormat="1" applyFont="1" applyFill="1" applyBorder="1" applyAlignment="1" applyProtection="1">
      <alignment vertical="center" wrapText="1"/>
      <protection locked="0"/>
    </xf>
    <xf numFmtId="164" fontId="12" fillId="34" borderId="19" xfId="0" applyNumberFormat="1" applyFont="1" applyFill="1" applyBorder="1" applyAlignment="1" applyProtection="1">
      <alignment vertical="center" wrapText="1"/>
      <protection/>
    </xf>
    <xf numFmtId="49" fontId="8" fillId="0" borderId="22" xfId="0" applyNumberFormat="1" applyFont="1" applyFill="1" applyBorder="1" applyAlignment="1" applyProtection="1">
      <alignment vertical="center" wrapText="1"/>
      <protection locked="0"/>
    </xf>
    <xf numFmtId="0" fontId="2" fillId="0" borderId="30" xfId="0" applyFont="1" applyFill="1" applyBorder="1" applyAlignment="1" applyProtection="1">
      <alignment vertical="center"/>
      <protection/>
    </xf>
    <xf numFmtId="164" fontId="8" fillId="0" borderId="27" xfId="0" applyNumberFormat="1" applyFont="1" applyFill="1" applyBorder="1" applyAlignment="1" applyProtection="1">
      <alignment vertical="center" wrapText="1"/>
      <protection locked="0"/>
    </xf>
    <xf numFmtId="49" fontId="8" fillId="34" borderId="31" xfId="0" applyNumberFormat="1" applyFont="1" applyFill="1" applyBorder="1" applyAlignment="1" applyProtection="1">
      <alignment vertical="center" wrapText="1"/>
      <protection/>
    </xf>
    <xf numFmtId="49" fontId="8" fillId="0" borderId="26" xfId="0" applyNumberFormat="1" applyFont="1" applyFill="1" applyBorder="1" applyAlignment="1" applyProtection="1">
      <alignment vertical="center" wrapText="1"/>
      <protection locked="0"/>
    </xf>
    <xf numFmtId="49" fontId="8" fillId="35" borderId="32" xfId="0" applyNumberFormat="1" applyFont="1" applyFill="1" applyBorder="1" applyAlignment="1" applyProtection="1">
      <alignment vertical="center" wrapText="1"/>
      <protection locked="0"/>
    </xf>
    <xf numFmtId="14" fontId="8" fillId="34" borderId="21" xfId="0" applyNumberFormat="1" applyFont="1" applyFill="1" applyBorder="1" applyAlignment="1" applyProtection="1">
      <alignment vertical="center" wrapText="1"/>
      <protection/>
    </xf>
    <xf numFmtId="164" fontId="15" fillId="34" borderId="31" xfId="0" applyNumberFormat="1" applyFont="1" applyFill="1" applyBorder="1" applyAlignment="1" applyProtection="1">
      <alignment vertical="center" wrapText="1"/>
      <protection/>
    </xf>
    <xf numFmtId="49" fontId="8" fillId="35" borderId="33" xfId="0" applyNumberFormat="1" applyFont="1" applyFill="1" applyBorder="1" applyAlignment="1" applyProtection="1">
      <alignment vertical="center" wrapText="1"/>
      <protection locked="0"/>
    </xf>
    <xf numFmtId="49" fontId="8" fillId="0" borderId="24" xfId="0" applyNumberFormat="1" applyFont="1" applyFill="1" applyBorder="1" applyAlignment="1" applyProtection="1">
      <alignment vertical="center" wrapText="1"/>
      <protection locked="0"/>
    </xf>
    <xf numFmtId="0" fontId="2" fillId="0" borderId="34" xfId="0" applyFont="1" applyFill="1" applyBorder="1" applyAlignment="1" applyProtection="1">
      <alignment vertical="center"/>
      <protection/>
    </xf>
    <xf numFmtId="49" fontId="8" fillId="0" borderId="29" xfId="0" applyNumberFormat="1" applyFont="1" applyFill="1" applyBorder="1" applyAlignment="1" applyProtection="1">
      <alignment vertical="center" wrapText="1"/>
      <protection locked="0"/>
    </xf>
    <xf numFmtId="0" fontId="2" fillId="0" borderId="35" xfId="0" applyFont="1" applyFill="1" applyBorder="1" applyAlignment="1" applyProtection="1">
      <alignment vertical="center"/>
      <protection/>
    </xf>
    <xf numFmtId="164" fontId="8" fillId="0" borderId="31" xfId="0" applyNumberFormat="1" applyFont="1" applyFill="1" applyBorder="1" applyAlignment="1" applyProtection="1">
      <alignment vertical="center" wrapText="1"/>
      <protection locked="0"/>
    </xf>
    <xf numFmtId="49" fontId="8" fillId="35" borderId="11" xfId="0" applyNumberFormat="1" applyFont="1" applyFill="1" applyBorder="1" applyAlignment="1" applyProtection="1">
      <alignment vertical="center" wrapText="1"/>
      <protection locked="0"/>
    </xf>
    <xf numFmtId="164" fontId="8" fillId="0" borderId="24" xfId="0" applyNumberFormat="1" applyFont="1" applyFill="1" applyBorder="1" applyAlignment="1" applyProtection="1">
      <alignment vertical="center" wrapText="1"/>
      <protection locked="0"/>
    </xf>
    <xf numFmtId="14" fontId="8" fillId="0" borderId="19" xfId="0" applyNumberFormat="1" applyFont="1" applyFill="1" applyBorder="1" applyAlignment="1" applyProtection="1">
      <alignment vertical="center" wrapText="1"/>
      <protection locked="0"/>
    </xf>
    <xf numFmtId="0" fontId="2" fillId="0" borderId="36" xfId="0" applyFont="1" applyFill="1" applyBorder="1" applyAlignment="1" applyProtection="1">
      <alignment vertical="center"/>
      <protection/>
    </xf>
    <xf numFmtId="14" fontId="8" fillId="0" borderId="27" xfId="0" applyNumberFormat="1" applyFont="1" applyFill="1" applyBorder="1" applyAlignment="1" applyProtection="1">
      <alignment vertical="center" wrapText="1"/>
      <protection locked="0"/>
    </xf>
    <xf numFmtId="14" fontId="8" fillId="0" borderId="24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right" vertical="center"/>
      <protection/>
    </xf>
    <xf numFmtId="14" fontId="8" fillId="34" borderId="31" xfId="0" applyNumberFormat="1" applyFont="1" applyFill="1" applyBorder="1" applyAlignment="1" applyProtection="1">
      <alignment vertical="center" wrapText="1"/>
      <protection/>
    </xf>
    <xf numFmtId="164" fontId="12" fillId="34" borderId="27" xfId="0" applyNumberFormat="1" applyFont="1" applyFill="1" applyBorder="1" applyAlignment="1" applyProtection="1">
      <alignment vertical="center" wrapText="1"/>
      <protection/>
    </xf>
    <xf numFmtId="0" fontId="2" fillId="0" borderId="37" xfId="0" applyFont="1" applyFill="1" applyBorder="1" applyAlignment="1" applyProtection="1">
      <alignment vertical="center"/>
      <protection/>
    </xf>
    <xf numFmtId="14" fontId="8" fillId="0" borderId="17" xfId="0" applyNumberFormat="1" applyFont="1" applyFill="1" applyBorder="1" applyAlignment="1" applyProtection="1">
      <alignment vertical="center" wrapText="1"/>
      <protection locked="0"/>
    </xf>
    <xf numFmtId="0" fontId="2" fillId="0" borderId="38" xfId="0" applyFont="1" applyFill="1" applyBorder="1" applyAlignment="1" applyProtection="1">
      <alignment vertical="center"/>
      <protection/>
    </xf>
    <xf numFmtId="49" fontId="56" fillId="0" borderId="39" xfId="0" applyNumberFormat="1" applyFont="1" applyBorder="1" applyAlignment="1" applyProtection="1">
      <alignment vertical="center" wrapText="1"/>
      <protection locked="0"/>
    </xf>
    <xf numFmtId="49" fontId="56" fillId="0" borderId="40" xfId="0" applyNumberFormat="1" applyFont="1" applyBorder="1" applyAlignment="1" applyProtection="1">
      <alignment vertical="center" wrapText="1"/>
      <protection locked="0"/>
    </xf>
    <xf numFmtId="49" fontId="56" fillId="0" borderId="41" xfId="0" applyNumberFormat="1" applyFont="1" applyBorder="1" applyAlignment="1" applyProtection="1">
      <alignment vertical="center" wrapText="1"/>
      <protection locked="0"/>
    </xf>
    <xf numFmtId="49" fontId="42" fillId="0" borderId="42" xfId="42" applyNumberFormat="1" applyBorder="1" applyAlignment="1" applyProtection="1">
      <alignment vertical="center" wrapText="1"/>
      <protection locked="0"/>
    </xf>
    <xf numFmtId="49" fontId="56" fillId="0" borderId="43" xfId="0" applyNumberFormat="1" applyFont="1" applyBorder="1" applyAlignment="1" applyProtection="1">
      <alignment vertical="center" wrapText="1"/>
      <protection locked="0"/>
    </xf>
    <xf numFmtId="49" fontId="56" fillId="0" borderId="44" xfId="0" applyNumberFormat="1" applyFont="1" applyBorder="1" applyAlignment="1" applyProtection="1">
      <alignment vertical="center" wrapText="1"/>
      <protection locked="0"/>
    </xf>
    <xf numFmtId="49" fontId="42" fillId="0" borderId="45" xfId="42" applyNumberFormat="1" applyBorder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18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left" vertical="center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808080"/>
      <rgbColor rgb="00FF0000"/>
      <rgbColor rgb="00C0C0C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a@altenergo.su" TargetMode="External" /><Relationship Id="rId2" Type="http://schemas.openxmlformats.org/officeDocument/2006/relationships/hyperlink" Target="mailto:posta@altenergo.s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79"/>
  <sheetViews>
    <sheetView tabSelected="1" zoomScale="55" zoomScaleNormal="55" workbookViewId="0" topLeftCell="A11">
      <selection activeCell="C258" sqref="C258:N258"/>
    </sheetView>
  </sheetViews>
  <sheetFormatPr defaultColWidth="9.140625" defaultRowHeight="15" outlineLevelRow="1"/>
  <cols>
    <col min="1" max="1" width="0.85546875" style="25" customWidth="1"/>
    <col min="2" max="2" width="8.8515625" style="25" hidden="1" customWidth="1"/>
    <col min="3" max="3" width="41.8515625" style="25" customWidth="1"/>
    <col min="4" max="4" width="8.8515625" style="25" hidden="1" customWidth="1"/>
    <col min="5" max="5" width="10.57421875" style="25" bestFit="1" customWidth="1"/>
    <col min="6" max="6" width="34.00390625" style="25" customWidth="1"/>
    <col min="7" max="14" width="24.8515625" style="25" customWidth="1"/>
  </cols>
  <sheetData>
    <row r="2" spans="3:14" ht="20.25">
      <c r="C2" s="99" t="s">
        <v>0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3:6" ht="15.75">
      <c r="C3" s="86" t="s">
        <v>1</v>
      </c>
      <c r="D3" s="101" t="s">
        <v>479</v>
      </c>
      <c r="E3" s="102"/>
      <c r="F3" s="101"/>
    </row>
    <row r="4" spans="3:6" ht="15.75">
      <c r="C4" s="86" t="s">
        <v>2</v>
      </c>
      <c r="D4" s="103" t="s">
        <v>477</v>
      </c>
      <c r="E4" s="104"/>
      <c r="F4" s="104"/>
    </row>
    <row r="5" spans="3:14" ht="18">
      <c r="C5" s="100" t="s">
        <v>3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="13" customFormat="1" ht="8.25"/>
    <row r="7" s="13" customFormat="1" ht="8.25"/>
    <row r="8" s="13" customFormat="1" ht="8.25"/>
    <row r="9" spans="2:6" s="14" customFormat="1" ht="31.5">
      <c r="B9" s="3"/>
      <c r="C9" s="3" t="s">
        <v>4</v>
      </c>
      <c r="D9" s="3"/>
      <c r="E9" s="3" t="s">
        <v>5</v>
      </c>
      <c r="F9" s="3" t="s">
        <v>6</v>
      </c>
    </row>
    <row r="10" spans="2:6" s="15" customFormat="1" ht="12">
      <c r="B10" s="2"/>
      <c r="C10" s="2"/>
      <c r="D10" s="2"/>
      <c r="E10" s="2"/>
      <c r="F10" s="2" t="s">
        <v>7</v>
      </c>
    </row>
    <row r="11" spans="2:6" ht="47.25">
      <c r="B11" s="7"/>
      <c r="C11" s="18" t="s">
        <v>8</v>
      </c>
      <c r="D11" s="7"/>
      <c r="E11" s="16">
        <v>25</v>
      </c>
      <c r="F11" s="80" t="s">
        <v>171</v>
      </c>
    </row>
    <row r="12" spans="2:6" ht="15">
      <c r="B12" s="1"/>
      <c r="C12" s="1"/>
      <c r="D12" s="1"/>
      <c r="E12" s="1"/>
      <c r="F12" s="1"/>
    </row>
    <row r="15" spans="3:14" ht="18">
      <c r="C15" s="100" t="s">
        <v>10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  <row r="16" s="13" customFormat="1" ht="8.25"/>
    <row r="17" s="13" customFormat="1" ht="8.25"/>
    <row r="18" s="13" customFormat="1" ht="8.25"/>
    <row r="19" spans="2:6" s="14" customFormat="1" ht="31.5">
      <c r="B19" s="3"/>
      <c r="C19" s="3" t="s">
        <v>4</v>
      </c>
      <c r="D19" s="3"/>
      <c r="E19" s="3" t="s">
        <v>5</v>
      </c>
      <c r="F19" s="3" t="s">
        <v>11</v>
      </c>
    </row>
    <row r="20" spans="2:6" s="15" customFormat="1" ht="12">
      <c r="B20" s="2"/>
      <c r="C20" s="2"/>
      <c r="D20" s="2"/>
      <c r="E20" s="2"/>
      <c r="F20" s="2" t="s">
        <v>7</v>
      </c>
    </row>
    <row r="21" spans="2:6" ht="31.5">
      <c r="B21" s="8"/>
      <c r="C21" s="26" t="s">
        <v>12</v>
      </c>
      <c r="D21" s="8"/>
      <c r="E21" s="17">
        <v>1</v>
      </c>
      <c r="F21" s="77" t="s">
        <v>460</v>
      </c>
    </row>
    <row r="22" spans="2:6" ht="36">
      <c r="B22" s="10"/>
      <c r="C22" s="34" t="s">
        <v>13</v>
      </c>
      <c r="D22" s="10"/>
      <c r="E22" s="33">
        <v>2</v>
      </c>
      <c r="F22" s="66" t="s">
        <v>461</v>
      </c>
    </row>
    <row r="23" spans="2:6" ht="36">
      <c r="B23" s="10"/>
      <c r="C23" s="34" t="s">
        <v>14</v>
      </c>
      <c r="D23" s="10"/>
      <c r="E23" s="33">
        <v>3</v>
      </c>
      <c r="F23" s="66" t="s">
        <v>462</v>
      </c>
    </row>
    <row r="24" spans="2:6" ht="54.75" thickBot="1">
      <c r="B24" s="9"/>
      <c r="C24" s="24" t="s">
        <v>15</v>
      </c>
      <c r="D24" s="9"/>
      <c r="E24" s="32">
        <v>4</v>
      </c>
      <c r="F24" s="70" t="s">
        <v>463</v>
      </c>
    </row>
    <row r="25" spans="2:6" s="28" customFormat="1" ht="14.25" hidden="1" outlineLevel="1">
      <c r="B25" s="6"/>
      <c r="C25" s="6"/>
      <c r="D25" s="6"/>
      <c r="E25" s="6"/>
      <c r="F25" s="6"/>
    </row>
    <row r="26" s="28" customFormat="1" ht="14.25" hidden="1" outlineLevel="1"/>
    <row r="27" s="28" customFormat="1" ht="14.25" hidden="1" outlineLevel="1"/>
    <row r="28" s="28" customFormat="1" ht="18" hidden="1" outlineLevel="1">
      <c r="C28" s="29" t="s">
        <v>16</v>
      </c>
    </row>
    <row r="29" s="23" customFormat="1" ht="8.25" hidden="1" outlineLevel="1"/>
    <row r="30" s="23" customFormat="1" ht="8.25" hidden="1" outlineLevel="1"/>
    <row r="31" s="23" customFormat="1" ht="8.25" hidden="1" outlineLevel="1"/>
    <row r="32" spans="2:6" s="22" customFormat="1" ht="31.5" hidden="1" outlineLevel="1">
      <c r="B32" s="5"/>
      <c r="C32" s="5" t="s">
        <v>4</v>
      </c>
      <c r="D32" s="5"/>
      <c r="E32" s="5" t="s">
        <v>5</v>
      </c>
      <c r="F32" s="5" t="s">
        <v>11</v>
      </c>
    </row>
    <row r="33" spans="2:6" s="31" customFormat="1" ht="12" hidden="1" outlineLevel="1">
      <c r="B33" s="4"/>
      <c r="C33" s="4"/>
      <c r="D33" s="4"/>
      <c r="E33" s="4"/>
      <c r="F33" s="4" t="s">
        <v>7</v>
      </c>
    </row>
    <row r="34" spans="2:6" ht="18.75" collapsed="1" thickBot="1">
      <c r="B34" s="7"/>
      <c r="C34" s="18" t="s">
        <v>17</v>
      </c>
      <c r="D34" s="7"/>
      <c r="E34" s="16">
        <v>5</v>
      </c>
      <c r="F34" s="27" t="s">
        <v>478</v>
      </c>
    </row>
    <row r="35" spans="2:6" s="28" customFormat="1" ht="14.25" hidden="1" outlineLevel="1">
      <c r="B35" s="6"/>
      <c r="C35" s="6"/>
      <c r="D35" s="6"/>
      <c r="E35" s="6"/>
      <c r="F35" s="6"/>
    </row>
    <row r="36" s="28" customFormat="1" ht="14.25" hidden="1" outlineLevel="1"/>
    <row r="37" s="28" customFormat="1" ht="14.25" hidden="1" outlineLevel="1"/>
    <row r="38" s="28" customFormat="1" ht="18" hidden="1" outlineLevel="1">
      <c r="C38" s="29" t="s">
        <v>18</v>
      </c>
    </row>
    <row r="39" s="23" customFormat="1" ht="8.25" hidden="1" outlineLevel="1"/>
    <row r="40" s="23" customFormat="1" ht="8.25" hidden="1" outlineLevel="1"/>
    <row r="41" s="23" customFormat="1" ht="8.25" hidden="1" outlineLevel="1"/>
    <row r="42" spans="2:6" s="22" customFormat="1" ht="31.5" hidden="1" outlineLevel="1">
      <c r="B42" s="5"/>
      <c r="C42" s="5" t="s">
        <v>4</v>
      </c>
      <c r="D42" s="5"/>
      <c r="E42" s="5" t="s">
        <v>5</v>
      </c>
      <c r="F42" s="5" t="s">
        <v>11</v>
      </c>
    </row>
    <row r="43" spans="2:6" s="31" customFormat="1" ht="12" hidden="1" outlineLevel="1">
      <c r="B43" s="4"/>
      <c r="C43" s="4"/>
      <c r="D43" s="4"/>
      <c r="E43" s="4"/>
      <c r="F43" s="4" t="s">
        <v>7</v>
      </c>
    </row>
    <row r="44" spans="2:6" ht="32.25" collapsed="1" thickBot="1">
      <c r="B44" s="7"/>
      <c r="C44" s="18" t="s">
        <v>19</v>
      </c>
      <c r="D44" s="7"/>
      <c r="E44" s="16">
        <v>6</v>
      </c>
      <c r="F44" s="92" t="s">
        <v>464</v>
      </c>
    </row>
    <row r="45" spans="2:6" s="28" customFormat="1" ht="14.25" hidden="1" outlineLevel="1">
      <c r="B45" s="6"/>
      <c r="C45" s="6"/>
      <c r="D45" s="6"/>
      <c r="E45" s="6"/>
      <c r="F45" s="6"/>
    </row>
    <row r="46" s="28" customFormat="1" ht="14.25" hidden="1" outlineLevel="1"/>
    <row r="47" s="28" customFormat="1" ht="14.25" hidden="1" outlineLevel="1"/>
    <row r="48" s="28" customFormat="1" ht="18" hidden="1" outlineLevel="1">
      <c r="C48" s="29" t="s">
        <v>20</v>
      </c>
    </row>
    <row r="49" s="23" customFormat="1" ht="8.25" hidden="1" outlineLevel="1"/>
    <row r="50" s="23" customFormat="1" ht="8.25" hidden="1" outlineLevel="1"/>
    <row r="51" s="23" customFormat="1" ht="8.25" hidden="1" outlineLevel="1"/>
    <row r="52" spans="2:6" s="22" customFormat="1" ht="31.5" hidden="1" outlineLevel="1">
      <c r="B52" s="5"/>
      <c r="C52" s="5" t="s">
        <v>4</v>
      </c>
      <c r="D52" s="5"/>
      <c r="E52" s="5" t="s">
        <v>5</v>
      </c>
      <c r="F52" s="5" t="s">
        <v>11</v>
      </c>
    </row>
    <row r="53" spans="2:6" s="31" customFormat="1" ht="12" hidden="1" outlineLevel="1">
      <c r="B53" s="4"/>
      <c r="C53" s="4"/>
      <c r="D53" s="4"/>
      <c r="E53" s="4"/>
      <c r="F53" s="4" t="s">
        <v>7</v>
      </c>
    </row>
    <row r="54" spans="2:6" ht="32.25" collapsed="1" thickBot="1">
      <c r="B54" s="7"/>
      <c r="C54" s="18" t="s">
        <v>21</v>
      </c>
      <c r="D54" s="7"/>
      <c r="E54" s="16">
        <v>7</v>
      </c>
      <c r="F54" s="27"/>
    </row>
    <row r="55" spans="2:6" s="28" customFormat="1" ht="14.25" hidden="1" outlineLevel="1">
      <c r="B55" s="6"/>
      <c r="C55" s="6"/>
      <c r="D55" s="6"/>
      <c r="E55" s="6"/>
      <c r="F55" s="6"/>
    </row>
    <row r="56" s="28" customFormat="1" ht="14.25" hidden="1" outlineLevel="1"/>
    <row r="57" s="28" customFormat="1" ht="14.25" hidden="1" outlineLevel="1"/>
    <row r="58" s="28" customFormat="1" ht="18" hidden="1" outlineLevel="1">
      <c r="C58" s="29" t="s">
        <v>22</v>
      </c>
    </row>
    <row r="59" s="23" customFormat="1" ht="8.25" hidden="1" outlineLevel="1"/>
    <row r="60" s="23" customFormat="1" ht="8.25" hidden="1" outlineLevel="1"/>
    <row r="61" s="23" customFormat="1" ht="8.25" hidden="1" outlineLevel="1"/>
    <row r="62" spans="2:6" s="22" customFormat="1" ht="31.5" hidden="1" outlineLevel="1">
      <c r="B62" s="5"/>
      <c r="C62" s="5" t="s">
        <v>4</v>
      </c>
      <c r="D62" s="5"/>
      <c r="E62" s="5" t="s">
        <v>5</v>
      </c>
      <c r="F62" s="5" t="s">
        <v>11</v>
      </c>
    </row>
    <row r="63" spans="2:6" s="31" customFormat="1" ht="12" hidden="1" outlineLevel="1">
      <c r="B63" s="4"/>
      <c r="C63" s="4"/>
      <c r="D63" s="4"/>
      <c r="E63" s="4"/>
      <c r="F63" s="4" t="s">
        <v>7</v>
      </c>
    </row>
    <row r="64" spans="2:6" ht="32.25" collapsed="1" thickBot="1">
      <c r="B64" s="7"/>
      <c r="C64" s="18" t="s">
        <v>23</v>
      </c>
      <c r="D64" s="7"/>
      <c r="E64" s="16">
        <v>8</v>
      </c>
      <c r="F64" s="92" t="s">
        <v>465</v>
      </c>
    </row>
    <row r="65" spans="2:6" s="28" customFormat="1" ht="14.25" hidden="1" outlineLevel="1">
      <c r="B65" s="6"/>
      <c r="C65" s="6"/>
      <c r="D65" s="6"/>
      <c r="E65" s="6"/>
      <c r="F65" s="6"/>
    </row>
    <row r="66" s="28" customFormat="1" ht="14.25" hidden="1" outlineLevel="1"/>
    <row r="67" s="28" customFormat="1" ht="14.25" hidden="1" outlineLevel="1"/>
    <row r="68" s="28" customFormat="1" ht="18" hidden="1" outlineLevel="1">
      <c r="C68" s="29" t="s">
        <v>24</v>
      </c>
    </row>
    <row r="69" s="23" customFormat="1" ht="8.25" hidden="1" outlineLevel="1"/>
    <row r="70" s="23" customFormat="1" ht="8.25" hidden="1" outlineLevel="1"/>
    <row r="71" s="23" customFormat="1" ht="8.25" hidden="1" outlineLevel="1"/>
    <row r="72" spans="2:6" s="22" customFormat="1" ht="31.5" hidden="1" outlineLevel="1">
      <c r="B72" s="5"/>
      <c r="C72" s="5" t="s">
        <v>4</v>
      </c>
      <c r="D72" s="5"/>
      <c r="E72" s="5" t="s">
        <v>5</v>
      </c>
      <c r="F72" s="5" t="s">
        <v>11</v>
      </c>
    </row>
    <row r="73" spans="2:6" s="31" customFormat="1" ht="12" hidden="1" outlineLevel="1">
      <c r="B73" s="4"/>
      <c r="C73" s="4"/>
      <c r="D73" s="4"/>
      <c r="E73" s="4"/>
      <c r="F73" s="4" t="s">
        <v>7</v>
      </c>
    </row>
    <row r="74" spans="2:6" ht="32.25" collapsed="1" thickBot="1">
      <c r="B74" s="7"/>
      <c r="C74" s="18" t="s">
        <v>25</v>
      </c>
      <c r="D74" s="7"/>
      <c r="E74" s="16">
        <v>9</v>
      </c>
      <c r="F74" s="27"/>
    </row>
    <row r="75" spans="2:6" s="28" customFormat="1" ht="14.25" hidden="1" outlineLevel="1">
      <c r="B75" s="6"/>
      <c r="C75" s="6"/>
      <c r="D75" s="6"/>
      <c r="E75" s="6"/>
      <c r="F75" s="6"/>
    </row>
    <row r="76" s="28" customFormat="1" ht="14.25" hidden="1" outlineLevel="1"/>
    <row r="77" s="28" customFormat="1" ht="14.25" hidden="1" outlineLevel="1"/>
    <row r="78" s="28" customFormat="1" ht="18" hidden="1" outlineLevel="1">
      <c r="C78" s="29" t="s">
        <v>26</v>
      </c>
    </row>
    <row r="79" s="23" customFormat="1" ht="8.25" hidden="1" outlineLevel="1"/>
    <row r="80" s="23" customFormat="1" ht="8.25" hidden="1" outlineLevel="1"/>
    <row r="81" s="23" customFormat="1" ht="8.25" hidden="1" outlineLevel="1"/>
    <row r="82" spans="2:6" s="22" customFormat="1" ht="31.5" hidden="1" outlineLevel="1">
      <c r="B82" s="5"/>
      <c r="C82" s="5" t="s">
        <v>4</v>
      </c>
      <c r="D82" s="5"/>
      <c r="E82" s="5" t="s">
        <v>5</v>
      </c>
      <c r="F82" s="5" t="s">
        <v>11</v>
      </c>
    </row>
    <row r="83" spans="2:6" s="31" customFormat="1" ht="12" hidden="1" outlineLevel="1">
      <c r="B83" s="4"/>
      <c r="C83" s="4"/>
      <c r="D83" s="4"/>
      <c r="E83" s="4"/>
      <c r="F83" s="4" t="s">
        <v>7</v>
      </c>
    </row>
    <row r="84" spans="2:6" ht="32.25" collapsed="1" thickBot="1">
      <c r="B84" s="7"/>
      <c r="C84" s="18" t="s">
        <v>27</v>
      </c>
      <c r="D84" s="7"/>
      <c r="E84" s="16">
        <v>10</v>
      </c>
      <c r="F84" s="92" t="s">
        <v>466</v>
      </c>
    </row>
    <row r="85" spans="2:6" ht="15">
      <c r="B85" s="1"/>
      <c r="C85" s="1"/>
      <c r="D85" s="1"/>
      <c r="E85" s="1"/>
      <c r="F85" s="1"/>
    </row>
    <row r="88" spans="3:14" ht="18">
      <c r="C88" s="100" t="s">
        <v>28</v>
      </c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</row>
    <row r="89" s="13" customFormat="1" ht="8.25"/>
    <row r="90" s="13" customFormat="1" ht="8.25"/>
    <row r="91" s="13" customFormat="1" ht="8.25"/>
    <row r="92" spans="2:7" s="14" customFormat="1" ht="94.5">
      <c r="B92" s="3"/>
      <c r="C92" s="3" t="s">
        <v>29</v>
      </c>
      <c r="D92" s="3"/>
      <c r="E92" s="3" t="s">
        <v>5</v>
      </c>
      <c r="F92" s="3" t="s">
        <v>30</v>
      </c>
      <c r="G92" s="3" t="s">
        <v>31</v>
      </c>
    </row>
    <row r="93" spans="2:7" s="15" customFormat="1" ht="12">
      <c r="B93" s="2"/>
      <c r="C93" s="2"/>
      <c r="D93" s="2"/>
      <c r="E93" s="2"/>
      <c r="F93" s="2" t="s">
        <v>7</v>
      </c>
      <c r="G93" s="2" t="s">
        <v>32</v>
      </c>
    </row>
    <row r="94" spans="2:7" ht="18">
      <c r="B94" s="7"/>
      <c r="C94" s="18" t="s">
        <v>33</v>
      </c>
      <c r="D94" s="7"/>
      <c r="E94" s="16">
        <v>101</v>
      </c>
      <c r="F94" s="71" t="s">
        <v>172</v>
      </c>
      <c r="G94" s="74" t="s">
        <v>176</v>
      </c>
    </row>
    <row r="95" spans="2:7" ht="15">
      <c r="B95" s="1"/>
      <c r="C95" s="1"/>
      <c r="D95" s="1"/>
      <c r="E95" s="1"/>
      <c r="F95" s="1"/>
      <c r="G95" s="1"/>
    </row>
    <row r="98" spans="3:14" ht="18">
      <c r="C98" s="100" t="s">
        <v>34</v>
      </c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</row>
    <row r="99" s="13" customFormat="1" ht="8.25"/>
    <row r="100" s="13" customFormat="1" ht="8.25"/>
    <row r="101" s="13" customFormat="1" ht="8.25"/>
    <row r="102" spans="2:14" s="14" customFormat="1" ht="94.5">
      <c r="B102" s="3"/>
      <c r="C102" s="3" t="s">
        <v>35</v>
      </c>
      <c r="D102" s="3"/>
      <c r="E102" s="3" t="s">
        <v>5</v>
      </c>
      <c r="F102" s="3" t="s">
        <v>36</v>
      </c>
      <c r="G102" s="3" t="s">
        <v>37</v>
      </c>
      <c r="H102" s="3" t="s">
        <v>38</v>
      </c>
      <c r="I102" s="3" t="s">
        <v>39</v>
      </c>
      <c r="J102" s="3" t="s">
        <v>40</v>
      </c>
      <c r="K102" s="3" t="s">
        <v>41</v>
      </c>
      <c r="L102" s="3" t="s">
        <v>42</v>
      </c>
      <c r="M102" s="3" t="s">
        <v>43</v>
      </c>
      <c r="N102" s="3" t="s">
        <v>44</v>
      </c>
    </row>
    <row r="103" spans="2:14" s="15" customFormat="1" ht="12">
      <c r="B103" s="2"/>
      <c r="C103" s="2"/>
      <c r="D103" s="2"/>
      <c r="E103" s="2"/>
      <c r="F103" s="2" t="s">
        <v>7</v>
      </c>
      <c r="G103" s="2" t="s">
        <v>32</v>
      </c>
      <c r="H103" s="2" t="s">
        <v>45</v>
      </c>
      <c r="I103" s="2" t="s">
        <v>46</v>
      </c>
      <c r="J103" s="2" t="s">
        <v>47</v>
      </c>
      <c r="K103" s="2" t="s">
        <v>48</v>
      </c>
      <c r="L103" s="2" t="s">
        <v>49</v>
      </c>
      <c r="M103" s="2" t="s">
        <v>50</v>
      </c>
      <c r="N103" s="2" t="s">
        <v>51</v>
      </c>
    </row>
    <row r="104" spans="2:14" ht="18">
      <c r="B104" s="8"/>
      <c r="C104" s="52" t="s">
        <v>52</v>
      </c>
      <c r="D104" s="8"/>
      <c r="E104" s="17">
        <v>201</v>
      </c>
      <c r="F104" s="63"/>
      <c r="G104" s="36"/>
      <c r="H104" s="46"/>
      <c r="I104" s="60">
        <v>3600</v>
      </c>
      <c r="J104" s="46"/>
      <c r="K104" s="36"/>
      <c r="L104" s="72"/>
      <c r="M104" s="53">
        <f>(0)</f>
        <v>0</v>
      </c>
      <c r="N104" s="87"/>
    </row>
    <row r="105" spans="2:14" ht="54.75" thickBot="1">
      <c r="B105" s="10"/>
      <c r="C105" s="48" t="s">
        <v>53</v>
      </c>
      <c r="D105" s="10"/>
      <c r="E105" s="59">
        <v>20100001</v>
      </c>
      <c r="F105" s="35" t="s">
        <v>462</v>
      </c>
      <c r="G105" s="35" t="s">
        <v>462</v>
      </c>
      <c r="H105" s="47" t="s">
        <v>198</v>
      </c>
      <c r="I105" s="19">
        <v>3600</v>
      </c>
      <c r="J105" s="47" t="s">
        <v>198</v>
      </c>
      <c r="K105" s="35" t="s">
        <v>467</v>
      </c>
      <c r="L105" s="90">
        <v>42201</v>
      </c>
      <c r="M105" s="64"/>
      <c r="N105" s="85">
        <v>40999</v>
      </c>
    </row>
    <row r="106" spans="2:14" ht="18" hidden="1" outlineLevel="1">
      <c r="B106" s="10"/>
      <c r="C106" s="48" t="s">
        <v>54</v>
      </c>
      <c r="D106" s="10"/>
      <c r="E106" s="59">
        <v>20100002</v>
      </c>
      <c r="F106" s="50"/>
      <c r="G106" s="35"/>
      <c r="H106" s="47"/>
      <c r="I106" s="19"/>
      <c r="J106" s="47"/>
      <c r="K106" s="35"/>
      <c r="L106" s="90"/>
      <c r="M106" s="64"/>
      <c r="N106" s="85"/>
    </row>
    <row r="107" spans="2:14" ht="18" hidden="1" outlineLevel="1">
      <c r="B107" s="10"/>
      <c r="C107" s="48" t="s">
        <v>55</v>
      </c>
      <c r="D107" s="10"/>
      <c r="E107" s="59">
        <v>20100003</v>
      </c>
      <c r="F107" s="50"/>
      <c r="G107" s="35"/>
      <c r="H107" s="47"/>
      <c r="I107" s="19"/>
      <c r="J107" s="47"/>
      <c r="K107" s="35"/>
      <c r="L107" s="90"/>
      <c r="M107" s="64"/>
      <c r="N107" s="85"/>
    </row>
    <row r="108" spans="2:14" ht="18" hidden="1" outlineLevel="1">
      <c r="B108" s="10"/>
      <c r="C108" s="48" t="s">
        <v>56</v>
      </c>
      <c r="D108" s="10"/>
      <c r="E108" s="59">
        <v>20100004</v>
      </c>
      <c r="F108" s="50"/>
      <c r="G108" s="35"/>
      <c r="H108" s="47"/>
      <c r="I108" s="19"/>
      <c r="J108" s="47"/>
      <c r="K108" s="35"/>
      <c r="L108" s="90"/>
      <c r="M108" s="64"/>
      <c r="N108" s="85"/>
    </row>
    <row r="109" spans="2:14" ht="18" hidden="1" outlineLevel="1">
      <c r="B109" s="10"/>
      <c r="C109" s="48" t="s">
        <v>57</v>
      </c>
      <c r="D109" s="10"/>
      <c r="E109" s="59">
        <v>20100005</v>
      </c>
      <c r="F109" s="50"/>
      <c r="G109" s="35"/>
      <c r="H109" s="47"/>
      <c r="I109" s="19"/>
      <c r="J109" s="47"/>
      <c r="K109" s="35"/>
      <c r="L109" s="90"/>
      <c r="M109" s="64"/>
      <c r="N109" s="85"/>
    </row>
    <row r="110" spans="2:14" ht="18" hidden="1" outlineLevel="1">
      <c r="B110" s="10"/>
      <c r="C110" s="48" t="s">
        <v>58</v>
      </c>
      <c r="D110" s="10"/>
      <c r="E110" s="59">
        <v>20100006</v>
      </c>
      <c r="F110" s="50"/>
      <c r="G110" s="35"/>
      <c r="H110" s="47"/>
      <c r="I110" s="19"/>
      <c r="J110" s="47"/>
      <c r="K110" s="35"/>
      <c r="L110" s="90"/>
      <c r="M110" s="64"/>
      <c r="N110" s="85"/>
    </row>
    <row r="111" spans="2:14" ht="18" hidden="1" outlineLevel="1">
      <c r="B111" s="10"/>
      <c r="C111" s="48" t="s">
        <v>59</v>
      </c>
      <c r="D111" s="10"/>
      <c r="E111" s="59">
        <v>20100007</v>
      </c>
      <c r="F111" s="50"/>
      <c r="G111" s="35"/>
      <c r="H111" s="47"/>
      <c r="I111" s="19"/>
      <c r="J111" s="47"/>
      <c r="K111" s="35"/>
      <c r="L111" s="90"/>
      <c r="M111" s="64"/>
      <c r="N111" s="85"/>
    </row>
    <row r="112" spans="2:14" ht="18" hidden="1" outlineLevel="1">
      <c r="B112" s="10"/>
      <c r="C112" s="48" t="s">
        <v>60</v>
      </c>
      <c r="D112" s="10"/>
      <c r="E112" s="59">
        <v>20100008</v>
      </c>
      <c r="F112" s="50"/>
      <c r="G112" s="35"/>
      <c r="H112" s="47"/>
      <c r="I112" s="19"/>
      <c r="J112" s="47"/>
      <c r="K112" s="35"/>
      <c r="L112" s="90"/>
      <c r="M112" s="64"/>
      <c r="N112" s="85"/>
    </row>
    <row r="113" spans="2:14" ht="18" hidden="1" outlineLevel="1">
      <c r="B113" s="10"/>
      <c r="C113" s="48" t="s">
        <v>61</v>
      </c>
      <c r="D113" s="10"/>
      <c r="E113" s="59">
        <v>20100009</v>
      </c>
      <c r="F113" s="50"/>
      <c r="G113" s="35"/>
      <c r="H113" s="47"/>
      <c r="I113" s="19"/>
      <c r="J113" s="47"/>
      <c r="K113" s="35"/>
      <c r="L113" s="90"/>
      <c r="M113" s="64"/>
      <c r="N113" s="85"/>
    </row>
    <row r="114" spans="2:14" ht="18" hidden="1" outlineLevel="1">
      <c r="B114" s="10"/>
      <c r="C114" s="48" t="s">
        <v>62</v>
      </c>
      <c r="D114" s="10"/>
      <c r="E114" s="59">
        <v>20100010</v>
      </c>
      <c r="F114" s="50"/>
      <c r="G114" s="35"/>
      <c r="H114" s="47"/>
      <c r="I114" s="19"/>
      <c r="J114" s="47"/>
      <c r="K114" s="35"/>
      <c r="L114" s="90"/>
      <c r="M114" s="64"/>
      <c r="N114" s="85"/>
    </row>
    <row r="115" spans="2:14" ht="18" hidden="1" outlineLevel="1">
      <c r="B115" s="10"/>
      <c r="C115" s="48" t="s">
        <v>63</v>
      </c>
      <c r="D115" s="10"/>
      <c r="E115" s="59">
        <v>20100011</v>
      </c>
      <c r="F115" s="50"/>
      <c r="G115" s="35"/>
      <c r="H115" s="47"/>
      <c r="I115" s="19"/>
      <c r="J115" s="47"/>
      <c r="K115" s="35"/>
      <c r="L115" s="90"/>
      <c r="M115" s="64"/>
      <c r="N115" s="85"/>
    </row>
    <row r="116" spans="2:14" ht="18" hidden="1" outlineLevel="1">
      <c r="B116" s="10"/>
      <c r="C116" s="48" t="s">
        <v>64</v>
      </c>
      <c r="D116" s="10"/>
      <c r="E116" s="59">
        <v>20100012</v>
      </c>
      <c r="F116" s="50"/>
      <c r="G116" s="35"/>
      <c r="H116" s="47"/>
      <c r="I116" s="19"/>
      <c r="J116" s="47"/>
      <c r="K116" s="35"/>
      <c r="L116" s="90"/>
      <c r="M116" s="64"/>
      <c r="N116" s="85"/>
    </row>
    <row r="117" spans="2:14" ht="18" hidden="1" outlineLevel="1">
      <c r="B117" s="10"/>
      <c r="C117" s="48" t="s">
        <v>65</v>
      </c>
      <c r="D117" s="10"/>
      <c r="E117" s="59">
        <v>20100013</v>
      </c>
      <c r="F117" s="50"/>
      <c r="G117" s="35"/>
      <c r="H117" s="47"/>
      <c r="I117" s="19"/>
      <c r="J117" s="47"/>
      <c r="K117" s="35"/>
      <c r="L117" s="90"/>
      <c r="M117" s="64"/>
      <c r="N117" s="85"/>
    </row>
    <row r="118" spans="2:14" ht="18" hidden="1" outlineLevel="1">
      <c r="B118" s="10"/>
      <c r="C118" s="48" t="s">
        <v>66</v>
      </c>
      <c r="D118" s="10"/>
      <c r="E118" s="59">
        <v>20100014</v>
      </c>
      <c r="F118" s="50"/>
      <c r="G118" s="35"/>
      <c r="H118" s="47"/>
      <c r="I118" s="19"/>
      <c r="J118" s="47"/>
      <c r="K118" s="35"/>
      <c r="L118" s="90"/>
      <c r="M118" s="64"/>
      <c r="N118" s="85"/>
    </row>
    <row r="119" spans="2:14" ht="18.75" hidden="1" outlineLevel="1" thickBot="1">
      <c r="B119" s="9"/>
      <c r="C119" s="51" t="s">
        <v>67</v>
      </c>
      <c r="D119" s="9"/>
      <c r="E119" s="49">
        <v>20100015</v>
      </c>
      <c r="F119" s="43"/>
      <c r="G119" s="20"/>
      <c r="H119" s="44"/>
      <c r="I119" s="30"/>
      <c r="J119" s="44"/>
      <c r="K119" s="20"/>
      <c r="L119" s="82"/>
      <c r="M119" s="62"/>
      <c r="N119" s="84"/>
    </row>
    <row r="120" spans="2:14" ht="15" collapsed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3" spans="3:14" ht="18">
      <c r="C123" s="100" t="s">
        <v>68</v>
      </c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</row>
    <row r="124" s="13" customFormat="1" ht="8.25"/>
    <row r="125" s="13" customFormat="1" ht="8.25"/>
    <row r="126" s="13" customFormat="1" ht="8.25"/>
    <row r="127" spans="2:13" s="14" customFormat="1" ht="110.25">
      <c r="B127" s="3"/>
      <c r="C127" s="3" t="s">
        <v>69</v>
      </c>
      <c r="D127" s="3"/>
      <c r="E127" s="3" t="s">
        <v>5</v>
      </c>
      <c r="F127" s="3" t="s">
        <v>36</v>
      </c>
      <c r="G127" s="3" t="s">
        <v>70</v>
      </c>
      <c r="H127" s="3" t="s">
        <v>71</v>
      </c>
      <c r="I127" s="3" t="s">
        <v>72</v>
      </c>
      <c r="J127" s="3" t="s">
        <v>73</v>
      </c>
      <c r="K127" s="3" t="s">
        <v>74</v>
      </c>
      <c r="L127" s="3" t="s">
        <v>75</v>
      </c>
      <c r="M127" s="3" t="s">
        <v>76</v>
      </c>
    </row>
    <row r="128" spans="2:13" s="15" customFormat="1" ht="12">
      <c r="B128" s="2"/>
      <c r="C128" s="2"/>
      <c r="D128" s="2"/>
      <c r="E128" s="2"/>
      <c r="F128" s="2" t="s">
        <v>7</v>
      </c>
      <c r="G128" s="2" t="s">
        <v>32</v>
      </c>
      <c r="H128" s="2" t="s">
        <v>45</v>
      </c>
      <c r="I128" s="2" t="s">
        <v>46</v>
      </c>
      <c r="J128" s="2" t="s">
        <v>47</v>
      </c>
      <c r="K128" s="2" t="s">
        <v>48</v>
      </c>
      <c r="L128" s="2" t="s">
        <v>49</v>
      </c>
      <c r="M128" s="2" t="s">
        <v>50</v>
      </c>
    </row>
    <row r="129" spans="2:13" ht="18">
      <c r="B129" s="8"/>
      <c r="C129" s="52" t="s">
        <v>52</v>
      </c>
      <c r="D129" s="8"/>
      <c r="E129" s="17">
        <v>301</v>
      </c>
      <c r="F129" s="63"/>
      <c r="G129" s="36"/>
      <c r="H129" s="36"/>
      <c r="I129" s="53">
        <f>(0)</f>
        <v>0</v>
      </c>
      <c r="J129" s="60">
        <f>(0)</f>
        <v>0</v>
      </c>
      <c r="K129" s="36"/>
      <c r="L129" s="46"/>
      <c r="M129" s="69"/>
    </row>
    <row r="130" spans="2:13" ht="36.75" thickBot="1">
      <c r="B130" s="10"/>
      <c r="C130" s="48" t="s">
        <v>53</v>
      </c>
      <c r="D130" s="10"/>
      <c r="E130" s="59">
        <v>30100001</v>
      </c>
      <c r="F130" s="35" t="s">
        <v>462</v>
      </c>
      <c r="G130" s="35" t="s">
        <v>469</v>
      </c>
      <c r="H130" s="35" t="s">
        <v>469</v>
      </c>
      <c r="I130" s="64">
        <v>3</v>
      </c>
      <c r="J130" s="19">
        <v>1200</v>
      </c>
      <c r="K130" s="35" t="s">
        <v>470</v>
      </c>
      <c r="L130" s="47" t="s">
        <v>292</v>
      </c>
      <c r="M130" s="75" t="s">
        <v>468</v>
      </c>
    </row>
    <row r="131" spans="2:13" ht="18" hidden="1" outlineLevel="1">
      <c r="B131" s="10"/>
      <c r="C131" s="48" t="s">
        <v>54</v>
      </c>
      <c r="D131" s="10"/>
      <c r="E131" s="59">
        <v>30100002</v>
      </c>
      <c r="F131" s="50"/>
      <c r="G131" s="35"/>
      <c r="H131" s="35"/>
      <c r="I131" s="64"/>
      <c r="J131" s="19"/>
      <c r="K131" s="35"/>
      <c r="L131" s="47"/>
      <c r="M131" s="75"/>
    </row>
    <row r="132" spans="2:13" ht="18" hidden="1" outlineLevel="1">
      <c r="B132" s="10"/>
      <c r="C132" s="48" t="s">
        <v>55</v>
      </c>
      <c r="D132" s="10"/>
      <c r="E132" s="59">
        <v>30100003</v>
      </c>
      <c r="F132" s="50"/>
      <c r="G132" s="35"/>
      <c r="H132" s="35"/>
      <c r="I132" s="64"/>
      <c r="J132" s="19"/>
      <c r="K132" s="35"/>
      <c r="L132" s="47"/>
      <c r="M132" s="75"/>
    </row>
    <row r="133" spans="2:13" ht="18" hidden="1" outlineLevel="1">
      <c r="B133" s="10"/>
      <c r="C133" s="48" t="s">
        <v>56</v>
      </c>
      <c r="D133" s="10"/>
      <c r="E133" s="59">
        <v>30100004</v>
      </c>
      <c r="F133" s="50"/>
      <c r="G133" s="35"/>
      <c r="H133" s="35"/>
      <c r="I133" s="64"/>
      <c r="J133" s="19"/>
      <c r="K133" s="35"/>
      <c r="L133" s="47"/>
      <c r="M133" s="75"/>
    </row>
    <row r="134" spans="2:13" ht="18" hidden="1" outlineLevel="1">
      <c r="B134" s="10"/>
      <c r="C134" s="48" t="s">
        <v>57</v>
      </c>
      <c r="D134" s="10"/>
      <c r="E134" s="59">
        <v>30100005</v>
      </c>
      <c r="F134" s="50"/>
      <c r="G134" s="35"/>
      <c r="H134" s="35"/>
      <c r="I134" s="64"/>
      <c r="J134" s="19"/>
      <c r="K134" s="35"/>
      <c r="L134" s="47"/>
      <c r="M134" s="75"/>
    </row>
    <row r="135" spans="2:13" ht="18" hidden="1" outlineLevel="1">
      <c r="B135" s="10"/>
      <c r="C135" s="48" t="s">
        <v>58</v>
      </c>
      <c r="D135" s="10"/>
      <c r="E135" s="59">
        <v>30100006</v>
      </c>
      <c r="F135" s="50"/>
      <c r="G135" s="35"/>
      <c r="H135" s="35"/>
      <c r="I135" s="64"/>
      <c r="J135" s="19"/>
      <c r="K135" s="35"/>
      <c r="L135" s="47"/>
      <c r="M135" s="75"/>
    </row>
    <row r="136" spans="2:13" ht="18" hidden="1" outlineLevel="1">
      <c r="B136" s="10"/>
      <c r="C136" s="48" t="s">
        <v>59</v>
      </c>
      <c r="D136" s="10"/>
      <c r="E136" s="59">
        <v>30100007</v>
      </c>
      <c r="F136" s="50"/>
      <c r="G136" s="35"/>
      <c r="H136" s="35"/>
      <c r="I136" s="64"/>
      <c r="J136" s="19"/>
      <c r="K136" s="35"/>
      <c r="L136" s="47"/>
      <c r="M136" s="75"/>
    </row>
    <row r="137" spans="2:13" ht="18" hidden="1" outlineLevel="1">
      <c r="B137" s="10"/>
      <c r="C137" s="48" t="s">
        <v>60</v>
      </c>
      <c r="D137" s="10"/>
      <c r="E137" s="59">
        <v>30100008</v>
      </c>
      <c r="F137" s="50"/>
      <c r="G137" s="35"/>
      <c r="H137" s="35"/>
      <c r="I137" s="64"/>
      <c r="J137" s="19"/>
      <c r="K137" s="35"/>
      <c r="L137" s="47"/>
      <c r="M137" s="75"/>
    </row>
    <row r="138" spans="2:13" ht="18" hidden="1" outlineLevel="1">
      <c r="B138" s="10"/>
      <c r="C138" s="48" t="s">
        <v>61</v>
      </c>
      <c r="D138" s="10"/>
      <c r="E138" s="59">
        <v>30100009</v>
      </c>
      <c r="F138" s="50"/>
      <c r="G138" s="35"/>
      <c r="H138" s="35"/>
      <c r="I138" s="64"/>
      <c r="J138" s="19"/>
      <c r="K138" s="35"/>
      <c r="L138" s="47"/>
      <c r="M138" s="75"/>
    </row>
    <row r="139" spans="2:13" ht="18" hidden="1" outlineLevel="1">
      <c r="B139" s="10"/>
      <c r="C139" s="48" t="s">
        <v>62</v>
      </c>
      <c r="D139" s="10"/>
      <c r="E139" s="59">
        <v>30100010</v>
      </c>
      <c r="F139" s="50"/>
      <c r="G139" s="35"/>
      <c r="H139" s="35"/>
      <c r="I139" s="64"/>
      <c r="J139" s="19"/>
      <c r="K139" s="35"/>
      <c r="L139" s="47"/>
      <c r="M139" s="75"/>
    </row>
    <row r="140" spans="2:13" ht="18" hidden="1" outlineLevel="1">
      <c r="B140" s="10"/>
      <c r="C140" s="48" t="s">
        <v>63</v>
      </c>
      <c r="D140" s="10"/>
      <c r="E140" s="59">
        <v>30100011</v>
      </c>
      <c r="F140" s="50"/>
      <c r="G140" s="35"/>
      <c r="H140" s="35"/>
      <c r="I140" s="64"/>
      <c r="J140" s="19"/>
      <c r="K140" s="35"/>
      <c r="L140" s="47"/>
      <c r="M140" s="75"/>
    </row>
    <row r="141" spans="2:13" ht="18" hidden="1" outlineLevel="1">
      <c r="B141" s="10"/>
      <c r="C141" s="48" t="s">
        <v>64</v>
      </c>
      <c r="D141" s="10"/>
      <c r="E141" s="59">
        <v>30100012</v>
      </c>
      <c r="F141" s="50"/>
      <c r="G141" s="35"/>
      <c r="H141" s="35"/>
      <c r="I141" s="64"/>
      <c r="J141" s="19"/>
      <c r="K141" s="35"/>
      <c r="L141" s="47"/>
      <c r="M141" s="75"/>
    </row>
    <row r="142" spans="2:13" ht="18" hidden="1" outlineLevel="1">
      <c r="B142" s="10"/>
      <c r="C142" s="48" t="s">
        <v>65</v>
      </c>
      <c r="D142" s="10"/>
      <c r="E142" s="59">
        <v>30100013</v>
      </c>
      <c r="F142" s="50"/>
      <c r="G142" s="35"/>
      <c r="H142" s="35"/>
      <c r="I142" s="64"/>
      <c r="J142" s="19"/>
      <c r="K142" s="35"/>
      <c r="L142" s="47"/>
      <c r="M142" s="75"/>
    </row>
    <row r="143" spans="2:13" ht="18" hidden="1" outlineLevel="1">
      <c r="B143" s="10"/>
      <c r="C143" s="48" t="s">
        <v>66</v>
      </c>
      <c r="D143" s="10"/>
      <c r="E143" s="59">
        <v>30100014</v>
      </c>
      <c r="F143" s="50"/>
      <c r="G143" s="35"/>
      <c r="H143" s="35"/>
      <c r="I143" s="64"/>
      <c r="J143" s="19"/>
      <c r="K143" s="35"/>
      <c r="L143" s="47"/>
      <c r="M143" s="75"/>
    </row>
    <row r="144" spans="2:13" ht="18" hidden="1" outlineLevel="1">
      <c r="B144" s="10"/>
      <c r="C144" s="48" t="s">
        <v>67</v>
      </c>
      <c r="D144" s="10"/>
      <c r="E144" s="59">
        <v>30100015</v>
      </c>
      <c r="F144" s="50"/>
      <c r="G144" s="35"/>
      <c r="H144" s="35"/>
      <c r="I144" s="64"/>
      <c r="J144" s="19"/>
      <c r="K144" s="35"/>
      <c r="L144" s="47"/>
      <c r="M144" s="75"/>
    </row>
    <row r="145" spans="2:13" ht="18" hidden="1" outlineLevel="1">
      <c r="B145" s="10"/>
      <c r="C145" s="48" t="s">
        <v>77</v>
      </c>
      <c r="D145" s="10"/>
      <c r="E145" s="59">
        <v>30100016</v>
      </c>
      <c r="F145" s="50"/>
      <c r="G145" s="35"/>
      <c r="H145" s="35"/>
      <c r="I145" s="64"/>
      <c r="J145" s="19"/>
      <c r="K145" s="35"/>
      <c r="L145" s="47"/>
      <c r="M145" s="75"/>
    </row>
    <row r="146" spans="2:13" ht="18" hidden="1" outlineLevel="1">
      <c r="B146" s="10"/>
      <c r="C146" s="48" t="s">
        <v>78</v>
      </c>
      <c r="D146" s="10"/>
      <c r="E146" s="59">
        <v>30100017</v>
      </c>
      <c r="F146" s="50"/>
      <c r="G146" s="35"/>
      <c r="H146" s="35"/>
      <c r="I146" s="64"/>
      <c r="J146" s="19"/>
      <c r="K146" s="35"/>
      <c r="L146" s="47"/>
      <c r="M146" s="75"/>
    </row>
    <row r="147" spans="2:13" ht="18" hidden="1" outlineLevel="1">
      <c r="B147" s="10"/>
      <c r="C147" s="48" t="s">
        <v>79</v>
      </c>
      <c r="D147" s="10"/>
      <c r="E147" s="59">
        <v>30100018</v>
      </c>
      <c r="F147" s="50"/>
      <c r="G147" s="35"/>
      <c r="H147" s="35"/>
      <c r="I147" s="64"/>
      <c r="J147" s="19"/>
      <c r="K147" s="35"/>
      <c r="L147" s="47"/>
      <c r="M147" s="75"/>
    </row>
    <row r="148" spans="2:13" ht="18" hidden="1" outlineLevel="1">
      <c r="B148" s="10"/>
      <c r="C148" s="48" t="s">
        <v>80</v>
      </c>
      <c r="D148" s="10"/>
      <c r="E148" s="59">
        <v>30100019</v>
      </c>
      <c r="F148" s="50"/>
      <c r="G148" s="35"/>
      <c r="H148" s="35"/>
      <c r="I148" s="64"/>
      <c r="J148" s="19"/>
      <c r="K148" s="35"/>
      <c r="L148" s="47"/>
      <c r="M148" s="75"/>
    </row>
    <row r="149" spans="2:13" ht="18" hidden="1" outlineLevel="1">
      <c r="B149" s="10"/>
      <c r="C149" s="48" t="s">
        <v>81</v>
      </c>
      <c r="D149" s="10"/>
      <c r="E149" s="59">
        <v>30100020</v>
      </c>
      <c r="F149" s="50"/>
      <c r="G149" s="35"/>
      <c r="H149" s="35"/>
      <c r="I149" s="64"/>
      <c r="J149" s="19"/>
      <c r="K149" s="35"/>
      <c r="L149" s="47"/>
      <c r="M149" s="75"/>
    </row>
    <row r="150" spans="2:13" ht="18" hidden="1" outlineLevel="1">
      <c r="B150" s="10"/>
      <c r="C150" s="48" t="s">
        <v>82</v>
      </c>
      <c r="D150" s="10"/>
      <c r="E150" s="59">
        <v>30100021</v>
      </c>
      <c r="F150" s="50"/>
      <c r="G150" s="35"/>
      <c r="H150" s="35"/>
      <c r="I150" s="64"/>
      <c r="J150" s="19"/>
      <c r="K150" s="35"/>
      <c r="L150" s="47"/>
      <c r="M150" s="75"/>
    </row>
    <row r="151" spans="2:13" ht="18" hidden="1" outlineLevel="1">
      <c r="B151" s="10"/>
      <c r="C151" s="48" t="s">
        <v>83</v>
      </c>
      <c r="D151" s="10"/>
      <c r="E151" s="59">
        <v>30100022</v>
      </c>
      <c r="F151" s="50"/>
      <c r="G151" s="35"/>
      <c r="H151" s="35"/>
      <c r="I151" s="64"/>
      <c r="J151" s="19"/>
      <c r="K151" s="35"/>
      <c r="L151" s="47"/>
      <c r="M151" s="75"/>
    </row>
    <row r="152" spans="2:13" ht="18" hidden="1" outlineLevel="1">
      <c r="B152" s="10"/>
      <c r="C152" s="48" t="s">
        <v>84</v>
      </c>
      <c r="D152" s="10"/>
      <c r="E152" s="59">
        <v>30100023</v>
      </c>
      <c r="F152" s="50"/>
      <c r="G152" s="35"/>
      <c r="H152" s="35"/>
      <c r="I152" s="64"/>
      <c r="J152" s="19"/>
      <c r="K152" s="35"/>
      <c r="L152" s="47"/>
      <c r="M152" s="75"/>
    </row>
    <row r="153" spans="2:13" ht="18" hidden="1" outlineLevel="1">
      <c r="B153" s="10"/>
      <c r="C153" s="48" t="s">
        <v>85</v>
      </c>
      <c r="D153" s="10"/>
      <c r="E153" s="59">
        <v>30100024</v>
      </c>
      <c r="F153" s="50"/>
      <c r="G153" s="35"/>
      <c r="H153" s="35"/>
      <c r="I153" s="64"/>
      <c r="J153" s="19"/>
      <c r="K153" s="35"/>
      <c r="L153" s="47"/>
      <c r="M153" s="75"/>
    </row>
    <row r="154" spans="2:13" ht="18" hidden="1" outlineLevel="1">
      <c r="B154" s="10"/>
      <c r="C154" s="48" t="s">
        <v>86</v>
      </c>
      <c r="D154" s="10"/>
      <c r="E154" s="59">
        <v>30100025</v>
      </c>
      <c r="F154" s="50"/>
      <c r="G154" s="35"/>
      <c r="H154" s="35"/>
      <c r="I154" s="64"/>
      <c r="J154" s="19"/>
      <c r="K154" s="35"/>
      <c r="L154" s="47"/>
      <c r="M154" s="75"/>
    </row>
    <row r="155" spans="2:13" ht="18" hidden="1" outlineLevel="1">
      <c r="B155" s="10"/>
      <c r="C155" s="48" t="s">
        <v>87</v>
      </c>
      <c r="D155" s="10"/>
      <c r="E155" s="59">
        <v>30100026</v>
      </c>
      <c r="F155" s="50"/>
      <c r="G155" s="35"/>
      <c r="H155" s="35"/>
      <c r="I155" s="64"/>
      <c r="J155" s="19"/>
      <c r="K155" s="35"/>
      <c r="L155" s="47"/>
      <c r="M155" s="75"/>
    </row>
    <row r="156" spans="2:13" ht="18" hidden="1" outlineLevel="1">
      <c r="B156" s="10"/>
      <c r="C156" s="48" t="s">
        <v>88</v>
      </c>
      <c r="D156" s="10"/>
      <c r="E156" s="59">
        <v>30100027</v>
      </c>
      <c r="F156" s="50"/>
      <c r="G156" s="35"/>
      <c r="H156" s="35"/>
      <c r="I156" s="64"/>
      <c r="J156" s="19"/>
      <c r="K156" s="35"/>
      <c r="L156" s="47"/>
      <c r="M156" s="75"/>
    </row>
    <row r="157" spans="2:13" ht="18" hidden="1" outlineLevel="1">
      <c r="B157" s="10"/>
      <c r="C157" s="48" t="s">
        <v>89</v>
      </c>
      <c r="D157" s="10"/>
      <c r="E157" s="59">
        <v>30100028</v>
      </c>
      <c r="F157" s="50"/>
      <c r="G157" s="35"/>
      <c r="H157" s="35"/>
      <c r="I157" s="64"/>
      <c r="J157" s="19"/>
      <c r="K157" s="35"/>
      <c r="L157" s="47"/>
      <c r="M157" s="75"/>
    </row>
    <row r="158" spans="2:13" ht="18" hidden="1" outlineLevel="1">
      <c r="B158" s="10"/>
      <c r="C158" s="48" t="s">
        <v>90</v>
      </c>
      <c r="D158" s="10"/>
      <c r="E158" s="59">
        <v>30100029</v>
      </c>
      <c r="F158" s="50"/>
      <c r="G158" s="35"/>
      <c r="H158" s="35"/>
      <c r="I158" s="64"/>
      <c r="J158" s="19"/>
      <c r="K158" s="35"/>
      <c r="L158" s="47"/>
      <c r="M158" s="75"/>
    </row>
    <row r="159" spans="2:13" ht="18" hidden="1" outlineLevel="1">
      <c r="B159" s="10"/>
      <c r="C159" s="48" t="s">
        <v>91</v>
      </c>
      <c r="D159" s="10"/>
      <c r="E159" s="59">
        <v>30100030</v>
      </c>
      <c r="F159" s="50"/>
      <c r="G159" s="35"/>
      <c r="H159" s="35"/>
      <c r="I159" s="64"/>
      <c r="J159" s="19"/>
      <c r="K159" s="35"/>
      <c r="L159" s="47"/>
      <c r="M159" s="75"/>
    </row>
    <row r="160" spans="2:13" ht="18" hidden="1" outlineLevel="1">
      <c r="B160" s="10"/>
      <c r="C160" s="48" t="s">
        <v>92</v>
      </c>
      <c r="D160" s="10"/>
      <c r="E160" s="59">
        <v>30100031</v>
      </c>
      <c r="F160" s="50"/>
      <c r="G160" s="35"/>
      <c r="H160" s="35"/>
      <c r="I160" s="64"/>
      <c r="J160" s="19"/>
      <c r="K160" s="35"/>
      <c r="L160" s="47"/>
      <c r="M160" s="75"/>
    </row>
    <row r="161" spans="2:13" ht="18" hidden="1" outlineLevel="1">
      <c r="B161" s="10"/>
      <c r="C161" s="48" t="s">
        <v>93</v>
      </c>
      <c r="D161" s="10"/>
      <c r="E161" s="59">
        <v>30100032</v>
      </c>
      <c r="F161" s="50"/>
      <c r="G161" s="35"/>
      <c r="H161" s="35"/>
      <c r="I161" s="64"/>
      <c r="J161" s="19"/>
      <c r="K161" s="35"/>
      <c r="L161" s="47"/>
      <c r="M161" s="75"/>
    </row>
    <row r="162" spans="2:13" ht="18" hidden="1" outlineLevel="1">
      <c r="B162" s="10"/>
      <c r="C162" s="48" t="s">
        <v>94</v>
      </c>
      <c r="D162" s="10"/>
      <c r="E162" s="59">
        <v>30100033</v>
      </c>
      <c r="F162" s="50"/>
      <c r="G162" s="35"/>
      <c r="H162" s="35"/>
      <c r="I162" s="64"/>
      <c r="J162" s="19"/>
      <c r="K162" s="35"/>
      <c r="L162" s="47"/>
      <c r="M162" s="75"/>
    </row>
    <row r="163" spans="2:13" ht="18" hidden="1" outlineLevel="1">
      <c r="B163" s="10"/>
      <c r="C163" s="48" t="s">
        <v>95</v>
      </c>
      <c r="D163" s="10"/>
      <c r="E163" s="59">
        <v>30100034</v>
      </c>
      <c r="F163" s="50"/>
      <c r="G163" s="35"/>
      <c r="H163" s="35"/>
      <c r="I163" s="64"/>
      <c r="J163" s="19"/>
      <c r="K163" s="35"/>
      <c r="L163" s="47"/>
      <c r="M163" s="75"/>
    </row>
    <row r="164" spans="2:13" ht="18" hidden="1" outlineLevel="1">
      <c r="B164" s="10"/>
      <c r="C164" s="48" t="s">
        <v>96</v>
      </c>
      <c r="D164" s="10"/>
      <c r="E164" s="59">
        <v>30100035</v>
      </c>
      <c r="F164" s="50"/>
      <c r="G164" s="35"/>
      <c r="H164" s="35"/>
      <c r="I164" s="64"/>
      <c r="J164" s="19"/>
      <c r="K164" s="35"/>
      <c r="L164" s="47"/>
      <c r="M164" s="75"/>
    </row>
    <row r="165" spans="2:13" ht="18" hidden="1" outlineLevel="1">
      <c r="B165" s="10"/>
      <c r="C165" s="48" t="s">
        <v>97</v>
      </c>
      <c r="D165" s="10"/>
      <c r="E165" s="59">
        <v>30100036</v>
      </c>
      <c r="F165" s="50"/>
      <c r="G165" s="35"/>
      <c r="H165" s="35"/>
      <c r="I165" s="64"/>
      <c r="J165" s="19"/>
      <c r="K165" s="35"/>
      <c r="L165" s="47"/>
      <c r="M165" s="75"/>
    </row>
    <row r="166" spans="2:13" ht="18" hidden="1" outlineLevel="1">
      <c r="B166" s="10"/>
      <c r="C166" s="48" t="s">
        <v>98</v>
      </c>
      <c r="D166" s="10"/>
      <c r="E166" s="59">
        <v>30100037</v>
      </c>
      <c r="F166" s="50"/>
      <c r="G166" s="35"/>
      <c r="H166" s="35"/>
      <c r="I166" s="64"/>
      <c r="J166" s="19"/>
      <c r="K166" s="35"/>
      <c r="L166" s="47"/>
      <c r="M166" s="75"/>
    </row>
    <row r="167" spans="2:13" ht="18" hidden="1" outlineLevel="1">
      <c r="B167" s="10"/>
      <c r="C167" s="48" t="s">
        <v>99</v>
      </c>
      <c r="D167" s="10"/>
      <c r="E167" s="59">
        <v>30100038</v>
      </c>
      <c r="F167" s="50"/>
      <c r="G167" s="35"/>
      <c r="H167" s="35"/>
      <c r="I167" s="64"/>
      <c r="J167" s="19"/>
      <c r="K167" s="35"/>
      <c r="L167" s="47"/>
      <c r="M167" s="75"/>
    </row>
    <row r="168" spans="2:13" ht="18" hidden="1" outlineLevel="1">
      <c r="B168" s="10"/>
      <c r="C168" s="48" t="s">
        <v>100</v>
      </c>
      <c r="D168" s="10"/>
      <c r="E168" s="59">
        <v>30100039</v>
      </c>
      <c r="F168" s="50"/>
      <c r="G168" s="35"/>
      <c r="H168" s="35"/>
      <c r="I168" s="64"/>
      <c r="J168" s="19"/>
      <c r="K168" s="35"/>
      <c r="L168" s="47"/>
      <c r="M168" s="75"/>
    </row>
    <row r="169" spans="2:13" ht="18" hidden="1" outlineLevel="1">
      <c r="B169" s="10"/>
      <c r="C169" s="48" t="s">
        <v>101</v>
      </c>
      <c r="D169" s="10"/>
      <c r="E169" s="59">
        <v>30100040</v>
      </c>
      <c r="F169" s="50"/>
      <c r="G169" s="35"/>
      <c r="H169" s="35"/>
      <c r="I169" s="64"/>
      <c r="J169" s="19"/>
      <c r="K169" s="35"/>
      <c r="L169" s="47"/>
      <c r="M169" s="75"/>
    </row>
    <row r="170" spans="2:13" ht="18" hidden="1" outlineLevel="1">
      <c r="B170" s="10"/>
      <c r="C170" s="48" t="s">
        <v>102</v>
      </c>
      <c r="D170" s="10"/>
      <c r="E170" s="59">
        <v>30100041</v>
      </c>
      <c r="F170" s="50"/>
      <c r="G170" s="35"/>
      <c r="H170" s="35"/>
      <c r="I170" s="64"/>
      <c r="J170" s="19"/>
      <c r="K170" s="35"/>
      <c r="L170" s="47"/>
      <c r="M170" s="75"/>
    </row>
    <row r="171" spans="2:13" ht="18" hidden="1" outlineLevel="1">
      <c r="B171" s="10"/>
      <c r="C171" s="48" t="s">
        <v>103</v>
      </c>
      <c r="D171" s="10"/>
      <c r="E171" s="59">
        <v>30100042</v>
      </c>
      <c r="F171" s="50"/>
      <c r="G171" s="35"/>
      <c r="H171" s="35"/>
      <c r="I171" s="64"/>
      <c r="J171" s="19"/>
      <c r="K171" s="35"/>
      <c r="L171" s="47"/>
      <c r="M171" s="75"/>
    </row>
    <row r="172" spans="2:13" ht="18" hidden="1" outlineLevel="1">
      <c r="B172" s="10"/>
      <c r="C172" s="48" t="s">
        <v>104</v>
      </c>
      <c r="D172" s="10"/>
      <c r="E172" s="59">
        <v>30100043</v>
      </c>
      <c r="F172" s="50"/>
      <c r="G172" s="35"/>
      <c r="H172" s="35"/>
      <c r="I172" s="64"/>
      <c r="J172" s="19"/>
      <c r="K172" s="35"/>
      <c r="L172" s="47"/>
      <c r="M172" s="75"/>
    </row>
    <row r="173" spans="2:13" ht="18" hidden="1" outlineLevel="1">
      <c r="B173" s="10"/>
      <c r="C173" s="48" t="s">
        <v>105</v>
      </c>
      <c r="D173" s="10"/>
      <c r="E173" s="59">
        <v>30100044</v>
      </c>
      <c r="F173" s="50"/>
      <c r="G173" s="35"/>
      <c r="H173" s="35"/>
      <c r="I173" s="64"/>
      <c r="J173" s="19"/>
      <c r="K173" s="35"/>
      <c r="L173" s="47"/>
      <c r="M173" s="75"/>
    </row>
    <row r="174" spans="2:13" ht="18" hidden="1" outlineLevel="1">
      <c r="B174" s="10"/>
      <c r="C174" s="48" t="s">
        <v>106</v>
      </c>
      <c r="D174" s="10"/>
      <c r="E174" s="59">
        <v>30100045</v>
      </c>
      <c r="F174" s="50"/>
      <c r="G174" s="35"/>
      <c r="H174" s="35"/>
      <c r="I174" s="64"/>
      <c r="J174" s="19"/>
      <c r="K174" s="35"/>
      <c r="L174" s="47"/>
      <c r="M174" s="75"/>
    </row>
    <row r="175" spans="2:13" ht="18" hidden="1" outlineLevel="1">
      <c r="B175" s="10"/>
      <c r="C175" s="48" t="s">
        <v>107</v>
      </c>
      <c r="D175" s="10"/>
      <c r="E175" s="59">
        <v>30100046</v>
      </c>
      <c r="F175" s="50"/>
      <c r="G175" s="35"/>
      <c r="H175" s="35"/>
      <c r="I175" s="64"/>
      <c r="J175" s="19"/>
      <c r="K175" s="35"/>
      <c r="L175" s="47"/>
      <c r="M175" s="75"/>
    </row>
    <row r="176" spans="2:13" ht="18" hidden="1" outlineLevel="1">
      <c r="B176" s="10"/>
      <c r="C176" s="48" t="s">
        <v>108</v>
      </c>
      <c r="D176" s="10"/>
      <c r="E176" s="59">
        <v>30100047</v>
      </c>
      <c r="F176" s="50"/>
      <c r="G176" s="35"/>
      <c r="H176" s="35"/>
      <c r="I176" s="64"/>
      <c r="J176" s="19"/>
      <c r="K176" s="35"/>
      <c r="L176" s="47"/>
      <c r="M176" s="75"/>
    </row>
    <row r="177" spans="2:13" ht="18" hidden="1" outlineLevel="1">
      <c r="B177" s="10"/>
      <c r="C177" s="48" t="s">
        <v>109</v>
      </c>
      <c r="D177" s="10"/>
      <c r="E177" s="59">
        <v>30100048</v>
      </c>
      <c r="F177" s="50"/>
      <c r="G177" s="35"/>
      <c r="H177" s="35"/>
      <c r="I177" s="64"/>
      <c r="J177" s="19"/>
      <c r="K177" s="35"/>
      <c r="L177" s="47"/>
      <c r="M177" s="75"/>
    </row>
    <row r="178" spans="2:13" ht="18" hidden="1" outlineLevel="1">
      <c r="B178" s="10"/>
      <c r="C178" s="48" t="s">
        <v>110</v>
      </c>
      <c r="D178" s="10"/>
      <c r="E178" s="59">
        <v>30100049</v>
      </c>
      <c r="F178" s="50"/>
      <c r="G178" s="35"/>
      <c r="H178" s="35"/>
      <c r="I178" s="64"/>
      <c r="J178" s="19"/>
      <c r="K178" s="35"/>
      <c r="L178" s="47"/>
      <c r="M178" s="75"/>
    </row>
    <row r="179" spans="2:13" ht="18" hidden="1" outlineLevel="1">
      <c r="B179" s="10"/>
      <c r="C179" s="48" t="s">
        <v>111</v>
      </c>
      <c r="D179" s="10"/>
      <c r="E179" s="59">
        <v>30100050</v>
      </c>
      <c r="F179" s="50"/>
      <c r="G179" s="35"/>
      <c r="H179" s="35"/>
      <c r="I179" s="64"/>
      <c r="J179" s="19"/>
      <c r="K179" s="35"/>
      <c r="L179" s="47"/>
      <c r="M179" s="75"/>
    </row>
    <row r="180" spans="2:13" ht="18" hidden="1" outlineLevel="1">
      <c r="B180" s="10"/>
      <c r="C180" s="48" t="s">
        <v>112</v>
      </c>
      <c r="D180" s="10"/>
      <c r="E180" s="59">
        <v>30100051</v>
      </c>
      <c r="F180" s="50"/>
      <c r="G180" s="35"/>
      <c r="H180" s="35"/>
      <c r="I180" s="64"/>
      <c r="J180" s="19"/>
      <c r="K180" s="35"/>
      <c r="L180" s="47"/>
      <c r="M180" s="75"/>
    </row>
    <row r="181" spans="2:13" ht="18" hidden="1" outlineLevel="1">
      <c r="B181" s="10"/>
      <c r="C181" s="48" t="s">
        <v>113</v>
      </c>
      <c r="D181" s="10"/>
      <c r="E181" s="59">
        <v>30100052</v>
      </c>
      <c r="F181" s="50"/>
      <c r="G181" s="35"/>
      <c r="H181" s="35"/>
      <c r="I181" s="64"/>
      <c r="J181" s="19"/>
      <c r="K181" s="35"/>
      <c r="L181" s="47"/>
      <c r="M181" s="75"/>
    </row>
    <row r="182" spans="2:13" ht="18" hidden="1" outlineLevel="1">
      <c r="B182" s="10"/>
      <c r="C182" s="48" t="s">
        <v>114</v>
      </c>
      <c r="D182" s="10"/>
      <c r="E182" s="59">
        <v>30100053</v>
      </c>
      <c r="F182" s="50"/>
      <c r="G182" s="35"/>
      <c r="H182" s="35"/>
      <c r="I182" s="64"/>
      <c r="J182" s="19"/>
      <c r="K182" s="35"/>
      <c r="L182" s="47"/>
      <c r="M182" s="75"/>
    </row>
    <row r="183" spans="2:13" ht="18" hidden="1" outlineLevel="1">
      <c r="B183" s="10"/>
      <c r="C183" s="48" t="s">
        <v>115</v>
      </c>
      <c r="D183" s="10"/>
      <c r="E183" s="59">
        <v>30100054</v>
      </c>
      <c r="F183" s="50"/>
      <c r="G183" s="35"/>
      <c r="H183" s="35"/>
      <c r="I183" s="64"/>
      <c r="J183" s="19"/>
      <c r="K183" s="35"/>
      <c r="L183" s="47"/>
      <c r="M183" s="75"/>
    </row>
    <row r="184" spans="2:13" ht="18" hidden="1" outlineLevel="1">
      <c r="B184" s="10"/>
      <c r="C184" s="48" t="s">
        <v>116</v>
      </c>
      <c r="D184" s="10"/>
      <c r="E184" s="59">
        <v>30100055</v>
      </c>
      <c r="F184" s="50"/>
      <c r="G184" s="35"/>
      <c r="H184" s="35"/>
      <c r="I184" s="64"/>
      <c r="J184" s="19"/>
      <c r="K184" s="35"/>
      <c r="L184" s="47"/>
      <c r="M184" s="75"/>
    </row>
    <row r="185" spans="2:13" ht="18" hidden="1" outlineLevel="1">
      <c r="B185" s="10"/>
      <c r="C185" s="48" t="s">
        <v>117</v>
      </c>
      <c r="D185" s="10"/>
      <c r="E185" s="59">
        <v>30100056</v>
      </c>
      <c r="F185" s="50"/>
      <c r="G185" s="35"/>
      <c r="H185" s="35"/>
      <c r="I185" s="64"/>
      <c r="J185" s="19"/>
      <c r="K185" s="35"/>
      <c r="L185" s="47"/>
      <c r="M185" s="75"/>
    </row>
    <row r="186" spans="2:13" ht="18" hidden="1" outlineLevel="1">
      <c r="B186" s="10"/>
      <c r="C186" s="48" t="s">
        <v>118</v>
      </c>
      <c r="D186" s="10"/>
      <c r="E186" s="59">
        <v>30100057</v>
      </c>
      <c r="F186" s="50"/>
      <c r="G186" s="35"/>
      <c r="H186" s="35"/>
      <c r="I186" s="64"/>
      <c r="J186" s="19"/>
      <c r="K186" s="35"/>
      <c r="L186" s="47"/>
      <c r="M186" s="75"/>
    </row>
    <row r="187" spans="2:13" ht="18" hidden="1" outlineLevel="1">
      <c r="B187" s="10"/>
      <c r="C187" s="48" t="s">
        <v>119</v>
      </c>
      <c r="D187" s="10"/>
      <c r="E187" s="59">
        <v>30100058</v>
      </c>
      <c r="F187" s="50"/>
      <c r="G187" s="35"/>
      <c r="H187" s="35"/>
      <c r="I187" s="64"/>
      <c r="J187" s="19"/>
      <c r="K187" s="35"/>
      <c r="L187" s="47"/>
      <c r="M187" s="75"/>
    </row>
    <row r="188" spans="2:13" ht="18" hidden="1" outlineLevel="1">
      <c r="B188" s="10"/>
      <c r="C188" s="48" t="s">
        <v>120</v>
      </c>
      <c r="D188" s="10"/>
      <c r="E188" s="59">
        <v>30100059</v>
      </c>
      <c r="F188" s="50"/>
      <c r="G188" s="35"/>
      <c r="H188" s="35"/>
      <c r="I188" s="64"/>
      <c r="J188" s="19"/>
      <c r="K188" s="35"/>
      <c r="L188" s="47"/>
      <c r="M188" s="75"/>
    </row>
    <row r="189" spans="2:13" ht="18.75" hidden="1" outlineLevel="1" thickBot="1">
      <c r="B189" s="9"/>
      <c r="C189" s="51" t="s">
        <v>121</v>
      </c>
      <c r="D189" s="9"/>
      <c r="E189" s="49">
        <v>30100060</v>
      </c>
      <c r="F189" s="43"/>
      <c r="G189" s="20"/>
      <c r="H189" s="20"/>
      <c r="I189" s="62"/>
      <c r="J189" s="30"/>
      <c r="K189" s="20"/>
      <c r="L189" s="44"/>
      <c r="M189" s="56"/>
    </row>
    <row r="190" spans="2:13" ht="15" collapsed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3" spans="3:14" ht="18">
      <c r="C193" s="100" t="s">
        <v>122</v>
      </c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</row>
    <row r="194" s="13" customFormat="1" ht="8.25"/>
    <row r="195" s="13" customFormat="1" ht="8.25"/>
    <row r="196" s="13" customFormat="1" ht="8.25"/>
    <row r="197" spans="2:6" s="14" customFormat="1" ht="31.5">
      <c r="B197" s="3"/>
      <c r="C197" s="3" t="s">
        <v>29</v>
      </c>
      <c r="D197" s="3"/>
      <c r="E197" s="3" t="s">
        <v>5</v>
      </c>
      <c r="F197" s="3" t="s">
        <v>33</v>
      </c>
    </row>
    <row r="198" spans="2:6" s="15" customFormat="1" ht="12">
      <c r="B198" s="2"/>
      <c r="C198" s="2"/>
      <c r="D198" s="2"/>
      <c r="E198" s="2"/>
      <c r="F198" s="2" t="s">
        <v>7</v>
      </c>
    </row>
    <row r="199" spans="2:6" ht="47.25">
      <c r="B199" s="8"/>
      <c r="C199" s="26" t="s">
        <v>123</v>
      </c>
      <c r="D199" s="8"/>
      <c r="E199" s="17">
        <v>401</v>
      </c>
      <c r="F199" s="58">
        <v>3600</v>
      </c>
    </row>
    <row r="200" spans="2:6" ht="18.75" thickBot="1">
      <c r="B200" s="10"/>
      <c r="C200" s="34" t="s">
        <v>124</v>
      </c>
      <c r="D200" s="10"/>
      <c r="E200" s="33"/>
      <c r="F200" s="37"/>
    </row>
    <row r="201" spans="2:6" ht="94.5">
      <c r="B201" s="10"/>
      <c r="C201" s="34" t="s">
        <v>125</v>
      </c>
      <c r="D201" s="10"/>
      <c r="E201" s="33">
        <v>4011</v>
      </c>
      <c r="F201" s="58"/>
    </row>
    <row r="202" spans="2:6" ht="63">
      <c r="B202" s="10"/>
      <c r="C202" s="34" t="s">
        <v>126</v>
      </c>
      <c r="D202" s="10"/>
      <c r="E202" s="33">
        <v>402</v>
      </c>
      <c r="F202" s="38"/>
    </row>
    <row r="203" spans="2:6" ht="18">
      <c r="B203" s="10"/>
      <c r="C203" s="34" t="s">
        <v>124</v>
      </c>
      <c r="D203" s="10"/>
      <c r="E203" s="33"/>
      <c r="F203" s="37"/>
    </row>
    <row r="204" spans="2:6" ht="18">
      <c r="B204" s="10"/>
      <c r="C204" s="34" t="s">
        <v>127</v>
      </c>
      <c r="D204" s="10"/>
      <c r="E204" s="33">
        <v>4021</v>
      </c>
      <c r="F204" s="38"/>
    </row>
    <row r="205" spans="2:6" ht="18">
      <c r="B205" s="10"/>
      <c r="C205" s="34" t="s">
        <v>128</v>
      </c>
      <c r="D205" s="10"/>
      <c r="E205" s="33">
        <v>4022</v>
      </c>
      <c r="F205" s="38"/>
    </row>
    <row r="206" spans="2:6" ht="47.25">
      <c r="B206" s="10"/>
      <c r="C206" s="34" t="s">
        <v>129</v>
      </c>
      <c r="D206" s="10"/>
      <c r="E206" s="33">
        <v>403</v>
      </c>
      <c r="F206" s="38">
        <f>F199</f>
        <v>3600</v>
      </c>
    </row>
    <row r="207" spans="2:6" ht="18">
      <c r="B207" s="10"/>
      <c r="C207" s="34" t="s">
        <v>124</v>
      </c>
      <c r="D207" s="10"/>
      <c r="E207" s="33"/>
      <c r="F207" s="37"/>
    </row>
    <row r="208" spans="2:6" ht="110.25">
      <c r="B208" s="10"/>
      <c r="C208" s="34" t="s">
        <v>130</v>
      </c>
      <c r="D208" s="10"/>
      <c r="E208" s="33">
        <v>4031</v>
      </c>
      <c r="F208" s="38"/>
    </row>
    <row r="209" spans="2:6" ht="47.25">
      <c r="B209" s="10"/>
      <c r="C209" s="34" t="s">
        <v>131</v>
      </c>
      <c r="D209" s="10"/>
      <c r="E209" s="33">
        <v>404</v>
      </c>
      <c r="F209" s="38"/>
    </row>
    <row r="210" spans="2:6" ht="47.25">
      <c r="B210" s="9"/>
      <c r="C210" s="24" t="s">
        <v>132</v>
      </c>
      <c r="D210" s="9"/>
      <c r="E210" s="32">
        <v>405</v>
      </c>
      <c r="F210" s="55"/>
    </row>
    <row r="211" spans="2:6" ht="15">
      <c r="B211" s="1"/>
      <c r="C211" s="1"/>
      <c r="D211" s="1"/>
      <c r="E211" s="1"/>
      <c r="F211" s="1"/>
    </row>
    <row r="214" spans="3:14" ht="18">
      <c r="C214" s="100" t="s">
        <v>133</v>
      </c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</row>
    <row r="215" s="13" customFormat="1" ht="8.25"/>
    <row r="216" s="13" customFormat="1" ht="8.25"/>
    <row r="217" s="13" customFormat="1" ht="8.25"/>
    <row r="218" spans="2:11" s="14" customFormat="1" ht="157.5">
      <c r="B218" s="3"/>
      <c r="C218" s="3" t="s">
        <v>29</v>
      </c>
      <c r="D218" s="3"/>
      <c r="E218" s="3" t="s">
        <v>5</v>
      </c>
      <c r="F218" s="3" t="s">
        <v>134</v>
      </c>
      <c r="G218" s="3" t="s">
        <v>135</v>
      </c>
      <c r="H218" s="3" t="s">
        <v>136</v>
      </c>
      <c r="I218" s="3" t="s">
        <v>137</v>
      </c>
      <c r="J218" s="3" t="s">
        <v>138</v>
      </c>
      <c r="K218" s="3" t="s">
        <v>139</v>
      </c>
    </row>
    <row r="219" spans="2:11" s="15" customFormat="1" ht="12">
      <c r="B219" s="2"/>
      <c r="C219" s="2"/>
      <c r="D219" s="2"/>
      <c r="E219" s="2"/>
      <c r="F219" s="2" t="s">
        <v>7</v>
      </c>
      <c r="G219" s="2" t="s">
        <v>32</v>
      </c>
      <c r="H219" s="2" t="s">
        <v>45</v>
      </c>
      <c r="I219" s="2" t="s">
        <v>46</v>
      </c>
      <c r="J219" s="2" t="s">
        <v>47</v>
      </c>
      <c r="K219" s="2" t="s">
        <v>48</v>
      </c>
    </row>
    <row r="220" spans="2:11" ht="18">
      <c r="B220" s="8"/>
      <c r="C220" s="26" t="s">
        <v>140</v>
      </c>
      <c r="D220" s="8"/>
      <c r="E220" s="17">
        <v>501</v>
      </c>
      <c r="F220" s="57">
        <f>F222+F225</f>
        <v>23908.905</v>
      </c>
      <c r="G220" s="61">
        <f>F222-I222</f>
        <v>2056.3669999999984</v>
      </c>
      <c r="H220" s="61">
        <v>0.24</v>
      </c>
      <c r="I220" s="41">
        <f>I222+I225</f>
        <v>21852.538</v>
      </c>
      <c r="J220" s="41">
        <f>J222+J225</f>
        <v>0</v>
      </c>
      <c r="K220" s="73">
        <f>K222+K225</f>
        <v>0</v>
      </c>
    </row>
    <row r="221" spans="2:11" ht="18">
      <c r="B221" s="10"/>
      <c r="C221" s="34" t="s">
        <v>141</v>
      </c>
      <c r="D221" s="10"/>
      <c r="E221" s="33"/>
      <c r="F221" s="40"/>
      <c r="G221" s="11"/>
      <c r="H221" s="11"/>
      <c r="I221" s="11"/>
      <c r="J221" s="11"/>
      <c r="K221" s="42"/>
    </row>
    <row r="222" spans="2:11" ht="47.25">
      <c r="B222" s="10"/>
      <c r="C222" s="34" t="s">
        <v>142</v>
      </c>
      <c r="D222" s="10"/>
      <c r="E222" s="33">
        <v>5011</v>
      </c>
      <c r="F222" s="39">
        <v>23908.905</v>
      </c>
      <c r="G222" s="21"/>
      <c r="H222" s="21">
        <f>(0)</f>
        <v>0</v>
      </c>
      <c r="I222" s="19">
        <v>21852.538</v>
      </c>
      <c r="J222" s="19"/>
      <c r="K222" s="81"/>
    </row>
    <row r="223" spans="2:11" ht="18">
      <c r="B223" s="10"/>
      <c r="C223" s="34" t="s">
        <v>143</v>
      </c>
      <c r="D223" s="10"/>
      <c r="E223" s="33"/>
      <c r="F223" s="40"/>
      <c r="G223" s="11"/>
      <c r="H223" s="11"/>
      <c r="I223" s="11"/>
      <c r="J223" s="11"/>
      <c r="K223" s="42"/>
    </row>
    <row r="224" spans="2:11" ht="47.25">
      <c r="B224" s="10"/>
      <c r="C224" s="34" t="s">
        <v>144</v>
      </c>
      <c r="D224" s="10"/>
      <c r="E224" s="33">
        <v>50111</v>
      </c>
      <c r="F224" s="39">
        <f>F222</f>
        <v>23908.905</v>
      </c>
      <c r="G224" s="21">
        <f>(0)</f>
        <v>0</v>
      </c>
      <c r="H224" s="21">
        <f>(0)</f>
        <v>0</v>
      </c>
      <c r="I224" s="19">
        <f>I222</f>
        <v>21852.538</v>
      </c>
      <c r="J224" s="21">
        <f>(0)</f>
        <v>0</v>
      </c>
      <c r="K224" s="45">
        <f>(0)</f>
        <v>0</v>
      </c>
    </row>
    <row r="225" spans="2:11" ht="31.5">
      <c r="B225" s="9"/>
      <c r="C225" s="24" t="s">
        <v>145</v>
      </c>
      <c r="D225" s="9"/>
      <c r="E225" s="32">
        <v>5012</v>
      </c>
      <c r="F225" s="54"/>
      <c r="G225" s="65">
        <f>(0)</f>
        <v>0</v>
      </c>
      <c r="H225" s="65">
        <f>(0)</f>
        <v>0</v>
      </c>
      <c r="I225" s="30"/>
      <c r="J225" s="30"/>
      <c r="K225" s="68"/>
    </row>
    <row r="226" spans="2:11" ht="1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9" spans="3:14" ht="18">
      <c r="C229" s="100" t="s">
        <v>146</v>
      </c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</row>
    <row r="230" s="13" customFormat="1" ht="8.25"/>
    <row r="231" s="13" customFormat="1" ht="8.25"/>
    <row r="232" s="13" customFormat="1" ht="8.25"/>
    <row r="233" spans="2:9" s="14" customFormat="1" ht="78.75">
      <c r="B233" s="3"/>
      <c r="C233" s="3" t="s">
        <v>29</v>
      </c>
      <c r="D233" s="3"/>
      <c r="E233" s="3" t="s">
        <v>5</v>
      </c>
      <c r="F233" s="3" t="s">
        <v>147</v>
      </c>
      <c r="G233" s="3" t="s">
        <v>148</v>
      </c>
      <c r="H233" s="3" t="s">
        <v>149</v>
      </c>
      <c r="I233" s="3" t="s">
        <v>150</v>
      </c>
    </row>
    <row r="234" spans="2:9" s="15" customFormat="1" ht="12">
      <c r="B234" s="2"/>
      <c r="C234" s="2"/>
      <c r="D234" s="2"/>
      <c r="E234" s="2"/>
      <c r="F234" s="2" t="s">
        <v>7</v>
      </c>
      <c r="G234" s="2" t="s">
        <v>32</v>
      </c>
      <c r="H234" s="2" t="s">
        <v>45</v>
      </c>
      <c r="I234" s="2" t="s">
        <v>46</v>
      </c>
    </row>
    <row r="235" spans="2:9" ht="18">
      <c r="B235" s="8"/>
      <c r="C235" s="26" t="s">
        <v>140</v>
      </c>
      <c r="D235" s="8"/>
      <c r="E235" s="17">
        <v>601</v>
      </c>
      <c r="F235" s="57">
        <f>F237+F240</f>
        <v>195143.16434</v>
      </c>
      <c r="G235" s="41">
        <f>G237+G240</f>
        <v>0</v>
      </c>
      <c r="H235" s="41">
        <f>H237+H240</f>
        <v>0</v>
      </c>
      <c r="I235" s="79"/>
    </row>
    <row r="236" spans="2:9" ht="18">
      <c r="B236" s="10"/>
      <c r="C236" s="34" t="s">
        <v>141</v>
      </c>
      <c r="D236" s="10"/>
      <c r="E236" s="33"/>
      <c r="F236" s="40"/>
      <c r="G236" s="11"/>
      <c r="H236" s="11"/>
      <c r="I236" s="42"/>
    </row>
    <row r="237" spans="2:9" ht="47.25">
      <c r="B237" s="10"/>
      <c r="C237" s="34" t="s">
        <v>151</v>
      </c>
      <c r="D237" s="10"/>
      <c r="E237" s="33">
        <v>6011</v>
      </c>
      <c r="F237" s="39">
        <f>I222*8.93</f>
        <v>195143.16434</v>
      </c>
      <c r="G237" s="19"/>
      <c r="H237" s="19"/>
      <c r="I237" s="45">
        <f>(0)</f>
        <v>0</v>
      </c>
    </row>
    <row r="238" spans="2:9" ht="18">
      <c r="B238" s="10"/>
      <c r="C238" s="34" t="s">
        <v>141</v>
      </c>
      <c r="D238" s="10"/>
      <c r="E238" s="33"/>
      <c r="F238" s="40"/>
      <c r="G238" s="11"/>
      <c r="H238" s="11"/>
      <c r="I238" s="42"/>
    </row>
    <row r="239" spans="2:9" ht="47.25">
      <c r="B239" s="10"/>
      <c r="C239" s="34" t="s">
        <v>152</v>
      </c>
      <c r="D239" s="10"/>
      <c r="E239" s="33">
        <v>60111</v>
      </c>
      <c r="F239" s="39">
        <f>F237</f>
        <v>195143.16434</v>
      </c>
      <c r="G239" s="21">
        <f>(0)</f>
        <v>0</v>
      </c>
      <c r="H239" s="21">
        <f>(0)</f>
        <v>0</v>
      </c>
      <c r="I239" s="45">
        <f>(0)</f>
        <v>0</v>
      </c>
    </row>
    <row r="240" spans="2:9" ht="31.5">
      <c r="B240" s="9"/>
      <c r="C240" s="24" t="s">
        <v>153</v>
      </c>
      <c r="D240" s="9"/>
      <c r="E240" s="32">
        <v>6012</v>
      </c>
      <c r="F240" s="54"/>
      <c r="G240" s="30"/>
      <c r="H240" s="30"/>
      <c r="I240" s="88">
        <f>(0)</f>
        <v>0</v>
      </c>
    </row>
    <row r="241" spans="2:9" ht="15">
      <c r="B241" s="1"/>
      <c r="C241" s="1"/>
      <c r="D241" s="1"/>
      <c r="E241" s="1"/>
      <c r="F241" s="1"/>
      <c r="G241" s="1"/>
      <c r="H241" s="1"/>
      <c r="I241" s="1"/>
    </row>
    <row r="244" spans="3:14" ht="18">
      <c r="C244" s="100" t="s">
        <v>154</v>
      </c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</row>
    <row r="245" s="13" customFormat="1" ht="8.25"/>
    <row r="246" s="13" customFormat="1" ht="8.25"/>
    <row r="247" s="13" customFormat="1" ht="8.25"/>
    <row r="248" spans="2:6" s="14" customFormat="1" ht="31.5">
      <c r="B248" s="3"/>
      <c r="C248" s="3" t="s">
        <v>29</v>
      </c>
      <c r="D248" s="3"/>
      <c r="E248" s="3" t="s">
        <v>5</v>
      </c>
      <c r="F248" s="3" t="s">
        <v>33</v>
      </c>
    </row>
    <row r="249" spans="2:6" s="15" customFormat="1" ht="12">
      <c r="B249" s="2"/>
      <c r="C249" s="2"/>
      <c r="D249" s="2"/>
      <c r="E249" s="2"/>
      <c r="F249" s="2" t="s">
        <v>7</v>
      </c>
    </row>
    <row r="250" spans="2:6" ht="31.5">
      <c r="B250" s="8"/>
      <c r="C250" s="26" t="s">
        <v>155</v>
      </c>
      <c r="D250" s="8"/>
      <c r="E250" s="17">
        <v>701</v>
      </c>
      <c r="F250" s="58">
        <f>F252+F253</f>
        <v>8236.6177725</v>
      </c>
    </row>
    <row r="251" spans="2:6" ht="18">
      <c r="B251" s="10"/>
      <c r="C251" s="34" t="s">
        <v>156</v>
      </c>
      <c r="D251" s="10"/>
      <c r="E251" s="33"/>
      <c r="F251" s="37"/>
    </row>
    <row r="252" spans="2:6" ht="18">
      <c r="B252" s="10"/>
      <c r="C252" s="34" t="s">
        <v>157</v>
      </c>
      <c r="D252" s="10"/>
      <c r="E252" s="33">
        <v>7011</v>
      </c>
      <c r="F252" s="38"/>
    </row>
    <row r="253" spans="2:6" ht="18">
      <c r="B253" s="10"/>
      <c r="C253" s="34" t="s">
        <v>158</v>
      </c>
      <c r="D253" s="10"/>
      <c r="E253" s="33">
        <v>7012</v>
      </c>
      <c r="F253" s="38">
        <f>0.3445*F220</f>
        <v>8236.6177725</v>
      </c>
    </row>
    <row r="254" spans="2:6" ht="31.5">
      <c r="B254" s="9"/>
      <c r="C254" s="24" t="s">
        <v>159</v>
      </c>
      <c r="D254" s="9"/>
      <c r="E254" s="32">
        <v>702</v>
      </c>
      <c r="F254" s="55"/>
    </row>
    <row r="255" spans="2:6" ht="15">
      <c r="B255" s="1"/>
      <c r="C255" s="1"/>
      <c r="D255" s="1"/>
      <c r="E255" s="1"/>
      <c r="F255" s="1"/>
    </row>
    <row r="258" spans="3:14" ht="18">
      <c r="C258" s="100" t="s">
        <v>160</v>
      </c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</row>
    <row r="259" s="13" customFormat="1" ht="8.25"/>
    <row r="260" s="13" customFormat="1" ht="8.25"/>
    <row r="261" s="13" customFormat="1" ht="8.25"/>
    <row r="262" spans="2:9" s="14" customFormat="1" ht="31.5">
      <c r="B262" s="3"/>
      <c r="C262" s="3" t="s">
        <v>161</v>
      </c>
      <c r="D262" s="3"/>
      <c r="E262" s="3" t="s">
        <v>5</v>
      </c>
      <c r="F262" s="3" t="s">
        <v>162</v>
      </c>
      <c r="G262" s="3" t="s">
        <v>163</v>
      </c>
      <c r="H262" s="3" t="s">
        <v>164</v>
      </c>
      <c r="I262" s="3" t="s">
        <v>165</v>
      </c>
    </row>
    <row r="263" spans="2:9" s="15" customFormat="1" ht="12">
      <c r="B263" s="2"/>
      <c r="C263" s="2"/>
      <c r="D263" s="2"/>
      <c r="E263" s="2"/>
      <c r="F263" s="2" t="s">
        <v>7</v>
      </c>
      <c r="G263" s="2" t="s">
        <v>32</v>
      </c>
      <c r="H263" s="2" t="s">
        <v>45</v>
      </c>
      <c r="I263" s="2" t="s">
        <v>46</v>
      </c>
    </row>
    <row r="264" spans="2:9" ht="36">
      <c r="B264" s="8"/>
      <c r="C264" s="26" t="s">
        <v>166</v>
      </c>
      <c r="D264" s="8"/>
      <c r="E264" s="17">
        <v>21</v>
      </c>
      <c r="F264" s="93" t="s">
        <v>471</v>
      </c>
      <c r="G264" s="94" t="s">
        <v>472</v>
      </c>
      <c r="H264" s="94" t="s">
        <v>473</v>
      </c>
      <c r="I264" s="95" t="s">
        <v>474</v>
      </c>
    </row>
    <row r="265" spans="2:9" ht="36">
      <c r="B265" s="9"/>
      <c r="C265" s="24" t="s">
        <v>167</v>
      </c>
      <c r="D265" s="9"/>
      <c r="E265" s="32">
        <v>22</v>
      </c>
      <c r="F265" s="96" t="s">
        <v>475</v>
      </c>
      <c r="G265" s="97" t="s">
        <v>476</v>
      </c>
      <c r="H265" s="97" t="s">
        <v>473</v>
      </c>
      <c r="I265" s="98" t="s">
        <v>474</v>
      </c>
    </row>
    <row r="266" spans="2:9" ht="15">
      <c r="B266" s="1"/>
      <c r="C266" s="1"/>
      <c r="D266" s="1"/>
      <c r="E266" s="1"/>
      <c r="F266" s="1"/>
      <c r="G266" s="1"/>
      <c r="H266" s="1"/>
      <c r="I266" s="1"/>
    </row>
    <row r="269" spans="2:14" ht="15">
      <c r="B269" s="76"/>
      <c r="C269" s="1" t="s">
        <v>168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67"/>
    </row>
    <row r="270" spans="2:14" ht="15">
      <c r="B270" s="91"/>
      <c r="N270" s="83"/>
    </row>
    <row r="271" spans="2:14" ht="15">
      <c r="B271" s="91"/>
      <c r="C271" s="25" t="s">
        <v>169</v>
      </c>
      <c r="N271" s="83"/>
    </row>
    <row r="272" spans="2:14" ht="15">
      <c r="B272" s="89"/>
      <c r="C272" s="12" t="s">
        <v>170</v>
      </c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78"/>
    </row>
    <row r="279" ht="15">
      <c r="C279" s="25" t="s">
        <v>171</v>
      </c>
    </row>
    <row r="280" ht="15">
      <c r="C280" s="25" t="s">
        <v>9</v>
      </c>
    </row>
    <row r="282" ht="15">
      <c r="C282" s="25" t="s">
        <v>172</v>
      </c>
    </row>
    <row r="283" ht="15">
      <c r="C283" s="25" t="s">
        <v>173</v>
      </c>
    </row>
    <row r="284" ht="15">
      <c r="C284" s="25" t="s">
        <v>174</v>
      </c>
    </row>
    <row r="286" ht="15">
      <c r="C286" s="25" t="s">
        <v>175</v>
      </c>
    </row>
    <row r="287" ht="15">
      <c r="C287" s="25" t="s">
        <v>176</v>
      </c>
    </row>
    <row r="288" ht="15">
      <c r="C288" s="25" t="s">
        <v>177</v>
      </c>
    </row>
    <row r="289" ht="15">
      <c r="C289" s="25" t="s">
        <v>178</v>
      </c>
    </row>
    <row r="290" ht="15">
      <c r="C290" s="25" t="s">
        <v>179</v>
      </c>
    </row>
    <row r="291" ht="15">
      <c r="C291" s="25" t="s">
        <v>180</v>
      </c>
    </row>
    <row r="293" ht="15">
      <c r="C293" s="25" t="s">
        <v>181</v>
      </c>
    </row>
    <row r="294" ht="15">
      <c r="C294" s="25" t="s">
        <v>182</v>
      </c>
    </row>
    <row r="295" ht="15">
      <c r="C295" s="25" t="s">
        <v>183</v>
      </c>
    </row>
    <row r="296" ht="15">
      <c r="C296" s="25" t="s">
        <v>184</v>
      </c>
    </row>
    <row r="297" ht="15">
      <c r="C297" s="25" t="s">
        <v>185</v>
      </c>
    </row>
    <row r="298" ht="15">
      <c r="C298" s="25" t="s">
        <v>186</v>
      </c>
    </row>
    <row r="299" ht="15">
      <c r="C299" s="25" t="s">
        <v>187</v>
      </c>
    </row>
    <row r="300" ht="15">
      <c r="C300" s="25" t="s">
        <v>188</v>
      </c>
    </row>
    <row r="301" ht="15">
      <c r="C301" s="25" t="s">
        <v>189</v>
      </c>
    </row>
    <row r="302" ht="15">
      <c r="C302" s="25" t="s">
        <v>190</v>
      </c>
    </row>
    <row r="303" ht="15">
      <c r="C303" s="25" t="s">
        <v>191</v>
      </c>
    </row>
    <row r="304" ht="15">
      <c r="C304" s="25" t="s">
        <v>192</v>
      </c>
    </row>
    <row r="305" ht="15">
      <c r="C305" s="25" t="s">
        <v>193</v>
      </c>
    </row>
    <row r="306" ht="15">
      <c r="C306" s="25" t="s">
        <v>194</v>
      </c>
    </row>
    <row r="307" ht="15">
      <c r="C307" s="25" t="s">
        <v>195</v>
      </c>
    </row>
    <row r="308" ht="15">
      <c r="C308" s="25" t="s">
        <v>196</v>
      </c>
    </row>
    <row r="309" ht="15">
      <c r="C309" s="25" t="s">
        <v>197</v>
      </c>
    </row>
    <row r="310" ht="15">
      <c r="C310" s="25" t="s">
        <v>198</v>
      </c>
    </row>
    <row r="311" ht="15">
      <c r="C311" s="25" t="s">
        <v>199</v>
      </c>
    </row>
    <row r="312" ht="15">
      <c r="C312" s="25" t="s">
        <v>200</v>
      </c>
    </row>
    <row r="313" ht="15">
      <c r="C313" s="25" t="s">
        <v>201</v>
      </c>
    </row>
    <row r="314" ht="15">
      <c r="C314" s="25" t="s">
        <v>202</v>
      </c>
    </row>
    <row r="316" ht="15">
      <c r="C316" s="25" t="s">
        <v>198</v>
      </c>
    </row>
    <row r="317" ht="15">
      <c r="C317" s="25" t="s">
        <v>197</v>
      </c>
    </row>
    <row r="318" ht="15">
      <c r="C318" s="25" t="s">
        <v>199</v>
      </c>
    </row>
    <row r="319" ht="15">
      <c r="C319" s="25" t="s">
        <v>203</v>
      </c>
    </row>
    <row r="320" ht="15">
      <c r="C320" s="25" t="s">
        <v>204</v>
      </c>
    </row>
    <row r="321" ht="15">
      <c r="C321" s="25" t="s">
        <v>205</v>
      </c>
    </row>
    <row r="322" ht="15">
      <c r="C322" s="25" t="s">
        <v>195</v>
      </c>
    </row>
    <row r="323" ht="15">
      <c r="C323" s="25" t="s">
        <v>206</v>
      </c>
    </row>
    <row r="324" ht="15">
      <c r="C324" s="25" t="s">
        <v>207</v>
      </c>
    </row>
    <row r="325" ht="15">
      <c r="C325" s="25" t="s">
        <v>193</v>
      </c>
    </row>
    <row r="326" ht="15">
      <c r="C326" s="25" t="s">
        <v>208</v>
      </c>
    </row>
    <row r="327" ht="15">
      <c r="C327" s="25" t="s">
        <v>196</v>
      </c>
    </row>
    <row r="329" ht="15">
      <c r="C329" s="25" t="s">
        <v>209</v>
      </c>
    </row>
    <row r="330" ht="15">
      <c r="C330" s="25" t="s">
        <v>210</v>
      </c>
    </row>
    <row r="331" ht="15">
      <c r="C331" s="25" t="s">
        <v>211</v>
      </c>
    </row>
    <row r="332" ht="15">
      <c r="C332" s="25" t="s">
        <v>212</v>
      </c>
    </row>
    <row r="333" ht="15">
      <c r="C333" s="25" t="s">
        <v>213</v>
      </c>
    </row>
    <row r="334" ht="15">
      <c r="C334" s="25" t="s">
        <v>214</v>
      </c>
    </row>
    <row r="335" ht="15">
      <c r="C335" s="25" t="s">
        <v>215</v>
      </c>
    </row>
    <row r="336" ht="15">
      <c r="C336" s="25" t="s">
        <v>216</v>
      </c>
    </row>
    <row r="337" ht="15">
      <c r="C337" s="25" t="s">
        <v>217</v>
      </c>
    </row>
    <row r="338" ht="15">
      <c r="C338" s="25" t="s">
        <v>218</v>
      </c>
    </row>
    <row r="339" ht="15">
      <c r="C339" s="25" t="s">
        <v>219</v>
      </c>
    </row>
    <row r="340" ht="15">
      <c r="C340" s="25" t="s">
        <v>220</v>
      </c>
    </row>
    <row r="341" ht="15">
      <c r="C341" s="25" t="s">
        <v>221</v>
      </c>
    </row>
    <row r="342" ht="15">
      <c r="C342" s="25" t="s">
        <v>222</v>
      </c>
    </row>
    <row r="343" ht="15">
      <c r="C343" s="25" t="s">
        <v>223</v>
      </c>
    </row>
    <row r="344" ht="15">
      <c r="C344" s="25" t="s">
        <v>224</v>
      </c>
    </row>
    <row r="345" ht="15">
      <c r="C345" s="25" t="s">
        <v>225</v>
      </c>
    </row>
    <row r="346" ht="15">
      <c r="C346" s="25" t="s">
        <v>226</v>
      </c>
    </row>
    <row r="347" ht="15">
      <c r="C347" s="25" t="s">
        <v>227</v>
      </c>
    </row>
    <row r="348" ht="15">
      <c r="C348" s="25" t="s">
        <v>228</v>
      </c>
    </row>
    <row r="349" ht="15">
      <c r="C349" s="25" t="s">
        <v>229</v>
      </c>
    </row>
    <row r="350" ht="15">
      <c r="C350" s="25" t="s">
        <v>230</v>
      </c>
    </row>
    <row r="351" ht="15">
      <c r="C351" s="25" t="s">
        <v>231</v>
      </c>
    </row>
    <row r="352" ht="15">
      <c r="C352" s="25" t="s">
        <v>232</v>
      </c>
    </row>
    <row r="353" ht="15">
      <c r="C353" s="25" t="s">
        <v>233</v>
      </c>
    </row>
    <row r="354" ht="15">
      <c r="C354" s="25" t="s">
        <v>234</v>
      </c>
    </row>
    <row r="355" ht="15">
      <c r="C355" s="25" t="s">
        <v>235</v>
      </c>
    </row>
    <row r="356" ht="15">
      <c r="C356" s="25" t="s">
        <v>236</v>
      </c>
    </row>
    <row r="357" ht="15">
      <c r="C357" s="25" t="s">
        <v>237</v>
      </c>
    </row>
    <row r="358" ht="15">
      <c r="C358" s="25" t="s">
        <v>238</v>
      </c>
    </row>
    <row r="359" ht="15">
      <c r="C359" s="25" t="s">
        <v>239</v>
      </c>
    </row>
    <row r="360" ht="15">
      <c r="C360" s="25" t="s">
        <v>240</v>
      </c>
    </row>
    <row r="361" ht="15">
      <c r="C361" s="25" t="s">
        <v>241</v>
      </c>
    </row>
    <row r="362" ht="15">
      <c r="C362" s="25" t="s">
        <v>242</v>
      </c>
    </row>
    <row r="363" ht="15">
      <c r="C363" s="25" t="s">
        <v>243</v>
      </c>
    </row>
    <row r="364" ht="15">
      <c r="C364" s="25" t="s">
        <v>244</v>
      </c>
    </row>
    <row r="365" ht="15">
      <c r="C365" s="25" t="s">
        <v>245</v>
      </c>
    </row>
    <row r="366" ht="15">
      <c r="C366" s="25" t="s">
        <v>246</v>
      </c>
    </row>
    <row r="367" ht="15">
      <c r="C367" s="25" t="s">
        <v>247</v>
      </c>
    </row>
    <row r="368" ht="15">
      <c r="C368" s="25" t="s">
        <v>248</v>
      </c>
    </row>
    <row r="369" ht="15">
      <c r="C369" s="25" t="s">
        <v>249</v>
      </c>
    </row>
    <row r="370" ht="15">
      <c r="C370" s="25" t="s">
        <v>250</v>
      </c>
    </row>
    <row r="371" ht="15">
      <c r="C371" s="25" t="s">
        <v>251</v>
      </c>
    </row>
    <row r="372" ht="15">
      <c r="C372" s="25" t="s">
        <v>252</v>
      </c>
    </row>
    <row r="373" ht="15">
      <c r="C373" s="25" t="s">
        <v>253</v>
      </c>
    </row>
    <row r="374" ht="15">
      <c r="C374" s="25" t="s">
        <v>254</v>
      </c>
    </row>
    <row r="375" ht="15">
      <c r="C375" s="25" t="s">
        <v>255</v>
      </c>
    </row>
    <row r="376" ht="15">
      <c r="C376" s="25" t="s">
        <v>256</v>
      </c>
    </row>
    <row r="377" ht="15">
      <c r="C377" s="25" t="s">
        <v>257</v>
      </c>
    </row>
    <row r="378" ht="15">
      <c r="C378" s="25" t="s">
        <v>258</v>
      </c>
    </row>
    <row r="379" ht="15">
      <c r="C379" s="25" t="s">
        <v>259</v>
      </c>
    </row>
    <row r="380" ht="15">
      <c r="C380" s="25" t="s">
        <v>260</v>
      </c>
    </row>
    <row r="381" ht="15">
      <c r="C381" s="25" t="s">
        <v>261</v>
      </c>
    </row>
    <row r="382" ht="15">
      <c r="C382" s="25" t="s">
        <v>262</v>
      </c>
    </row>
    <row r="383" ht="15">
      <c r="C383" s="25" t="s">
        <v>263</v>
      </c>
    </row>
    <row r="384" ht="15">
      <c r="C384" s="25" t="s">
        <v>264</v>
      </c>
    </row>
    <row r="385" ht="15">
      <c r="C385" s="25" t="s">
        <v>265</v>
      </c>
    </row>
    <row r="386" ht="15">
      <c r="C386" s="25" t="s">
        <v>266</v>
      </c>
    </row>
    <row r="387" ht="15">
      <c r="C387" s="25" t="s">
        <v>267</v>
      </c>
    </row>
    <row r="388" ht="15">
      <c r="C388" s="25" t="s">
        <v>268</v>
      </c>
    </row>
    <row r="389" ht="15">
      <c r="C389" s="25" t="s">
        <v>269</v>
      </c>
    </row>
    <row r="390" ht="15">
      <c r="C390" s="25" t="s">
        <v>270</v>
      </c>
    </row>
    <row r="391" ht="15">
      <c r="C391" s="25" t="s">
        <v>271</v>
      </c>
    </row>
    <row r="392" ht="15">
      <c r="C392" s="25" t="s">
        <v>272</v>
      </c>
    </row>
    <row r="393" ht="15">
      <c r="C393" s="25" t="s">
        <v>273</v>
      </c>
    </row>
    <row r="394" ht="15">
      <c r="C394" s="25" t="s">
        <v>274</v>
      </c>
    </row>
    <row r="395" ht="15">
      <c r="C395" s="25" t="s">
        <v>275</v>
      </c>
    </row>
    <row r="396" ht="15">
      <c r="C396" s="25" t="s">
        <v>276</v>
      </c>
    </row>
    <row r="397" ht="15">
      <c r="C397" s="25" t="s">
        <v>277</v>
      </c>
    </row>
    <row r="398" ht="15">
      <c r="C398" s="25" t="s">
        <v>278</v>
      </c>
    </row>
    <row r="399" ht="15">
      <c r="C399" s="25" t="s">
        <v>279</v>
      </c>
    </row>
    <row r="400" ht="15">
      <c r="C400" s="25" t="s">
        <v>280</v>
      </c>
    </row>
    <row r="401" ht="15">
      <c r="C401" s="25" t="s">
        <v>281</v>
      </c>
    </row>
    <row r="402" ht="15">
      <c r="C402" s="25" t="s">
        <v>282</v>
      </c>
    </row>
    <row r="403" ht="15">
      <c r="C403" s="25" t="s">
        <v>283</v>
      </c>
    </row>
    <row r="404" ht="15">
      <c r="C404" s="25" t="s">
        <v>284</v>
      </c>
    </row>
    <row r="405" ht="15">
      <c r="C405" s="25" t="s">
        <v>285</v>
      </c>
    </row>
    <row r="406" ht="15">
      <c r="C406" s="25" t="s">
        <v>286</v>
      </c>
    </row>
    <row r="407" ht="15">
      <c r="C407" s="25" t="s">
        <v>287</v>
      </c>
    </row>
    <row r="408" ht="15">
      <c r="C408" s="25" t="s">
        <v>288</v>
      </c>
    </row>
    <row r="409" ht="15">
      <c r="C409" s="25" t="s">
        <v>289</v>
      </c>
    </row>
    <row r="410" ht="15">
      <c r="C410" s="25" t="s">
        <v>290</v>
      </c>
    </row>
    <row r="411" ht="15">
      <c r="C411" s="25" t="s">
        <v>291</v>
      </c>
    </row>
    <row r="412" ht="15">
      <c r="C412" s="25" t="s">
        <v>292</v>
      </c>
    </row>
    <row r="413" ht="15">
      <c r="C413" s="25" t="s">
        <v>293</v>
      </c>
    </row>
    <row r="414" ht="15">
      <c r="C414" s="25" t="s">
        <v>294</v>
      </c>
    </row>
    <row r="415" ht="15">
      <c r="C415" s="25" t="s">
        <v>295</v>
      </c>
    </row>
    <row r="416" ht="15">
      <c r="C416" s="25" t="s">
        <v>296</v>
      </c>
    </row>
    <row r="417" ht="15">
      <c r="C417" s="25" t="s">
        <v>297</v>
      </c>
    </row>
    <row r="418" ht="15">
      <c r="C418" s="25" t="s">
        <v>298</v>
      </c>
    </row>
    <row r="419" ht="15">
      <c r="C419" s="25" t="s">
        <v>299</v>
      </c>
    </row>
    <row r="420" ht="15">
      <c r="C420" s="25" t="s">
        <v>300</v>
      </c>
    </row>
    <row r="421" ht="15">
      <c r="C421" s="25" t="s">
        <v>301</v>
      </c>
    </row>
    <row r="422" ht="15">
      <c r="C422" s="25" t="s">
        <v>302</v>
      </c>
    </row>
    <row r="423" ht="15">
      <c r="C423" s="25" t="s">
        <v>303</v>
      </c>
    </row>
    <row r="424" ht="15">
      <c r="C424" s="25" t="s">
        <v>304</v>
      </c>
    </row>
    <row r="425" ht="15">
      <c r="C425" s="25" t="s">
        <v>305</v>
      </c>
    </row>
    <row r="426" ht="15">
      <c r="C426" s="25" t="s">
        <v>306</v>
      </c>
    </row>
    <row r="427" ht="15">
      <c r="C427" s="25" t="s">
        <v>307</v>
      </c>
    </row>
    <row r="428" ht="15">
      <c r="C428" s="25" t="s">
        <v>308</v>
      </c>
    </row>
    <row r="429" ht="15">
      <c r="C429" s="25" t="s">
        <v>309</v>
      </c>
    </row>
    <row r="430" ht="15">
      <c r="C430" s="25" t="s">
        <v>310</v>
      </c>
    </row>
    <row r="431" ht="15">
      <c r="C431" s="25" t="s">
        <v>311</v>
      </c>
    </row>
    <row r="432" ht="15">
      <c r="C432" s="25" t="s">
        <v>312</v>
      </c>
    </row>
    <row r="433" ht="15">
      <c r="C433" s="25" t="s">
        <v>313</v>
      </c>
    </row>
    <row r="434" ht="15">
      <c r="C434" s="25" t="s">
        <v>314</v>
      </c>
    </row>
    <row r="435" ht="15">
      <c r="C435" s="25" t="s">
        <v>315</v>
      </c>
    </row>
    <row r="436" ht="15">
      <c r="C436" s="25" t="s">
        <v>316</v>
      </c>
    </row>
    <row r="437" ht="15">
      <c r="C437" s="25" t="s">
        <v>317</v>
      </c>
    </row>
    <row r="438" ht="15">
      <c r="C438" s="25" t="s">
        <v>318</v>
      </c>
    </row>
    <row r="439" ht="15">
      <c r="C439" s="25" t="s">
        <v>319</v>
      </c>
    </row>
    <row r="440" ht="15">
      <c r="C440" s="25" t="s">
        <v>320</v>
      </c>
    </row>
    <row r="441" ht="15">
      <c r="C441" s="25" t="s">
        <v>321</v>
      </c>
    </row>
    <row r="442" ht="15">
      <c r="C442" s="25" t="s">
        <v>322</v>
      </c>
    </row>
    <row r="443" ht="15">
      <c r="C443" s="25" t="s">
        <v>323</v>
      </c>
    </row>
    <row r="444" ht="15">
      <c r="C444" s="25" t="s">
        <v>324</v>
      </c>
    </row>
    <row r="445" ht="15">
      <c r="C445" s="25" t="s">
        <v>325</v>
      </c>
    </row>
    <row r="446" ht="15">
      <c r="C446" s="25" t="s">
        <v>326</v>
      </c>
    </row>
    <row r="447" ht="15">
      <c r="C447" s="25" t="s">
        <v>327</v>
      </c>
    </row>
    <row r="448" ht="15">
      <c r="C448" s="25" t="s">
        <v>328</v>
      </c>
    </row>
    <row r="449" ht="15">
      <c r="C449" s="25" t="s">
        <v>329</v>
      </c>
    </row>
    <row r="450" ht="15">
      <c r="C450" s="25" t="s">
        <v>330</v>
      </c>
    </row>
    <row r="451" ht="15">
      <c r="C451" s="25" t="s">
        <v>331</v>
      </c>
    </row>
    <row r="452" ht="15">
      <c r="C452" s="25" t="s">
        <v>332</v>
      </c>
    </row>
    <row r="453" ht="15">
      <c r="C453" s="25" t="s">
        <v>333</v>
      </c>
    </row>
    <row r="454" ht="15">
      <c r="C454" s="25" t="s">
        <v>334</v>
      </c>
    </row>
    <row r="455" ht="15">
      <c r="C455" s="25" t="s">
        <v>335</v>
      </c>
    </row>
    <row r="456" ht="15">
      <c r="C456" s="25" t="s">
        <v>336</v>
      </c>
    </row>
    <row r="457" ht="15">
      <c r="C457" s="25" t="s">
        <v>337</v>
      </c>
    </row>
    <row r="458" ht="15">
      <c r="C458" s="25" t="s">
        <v>338</v>
      </c>
    </row>
    <row r="459" ht="15">
      <c r="C459" s="25" t="s">
        <v>339</v>
      </c>
    </row>
    <row r="460" ht="15">
      <c r="C460" s="25" t="s">
        <v>340</v>
      </c>
    </row>
    <row r="461" ht="15">
      <c r="C461" s="25" t="s">
        <v>341</v>
      </c>
    </row>
    <row r="462" ht="15">
      <c r="C462" s="25" t="s">
        <v>342</v>
      </c>
    </row>
    <row r="463" ht="15">
      <c r="C463" s="25" t="s">
        <v>343</v>
      </c>
    </row>
    <row r="464" ht="15">
      <c r="C464" s="25" t="s">
        <v>344</v>
      </c>
    </row>
    <row r="465" ht="15">
      <c r="C465" s="25" t="s">
        <v>345</v>
      </c>
    </row>
    <row r="466" ht="15">
      <c r="C466" s="25" t="s">
        <v>346</v>
      </c>
    </row>
    <row r="467" ht="15">
      <c r="C467" s="25" t="s">
        <v>347</v>
      </c>
    </row>
    <row r="468" ht="15">
      <c r="C468" s="25" t="s">
        <v>348</v>
      </c>
    </row>
    <row r="469" ht="15">
      <c r="C469" s="25" t="s">
        <v>349</v>
      </c>
    </row>
    <row r="470" ht="15">
      <c r="C470" s="25" t="s">
        <v>350</v>
      </c>
    </row>
    <row r="471" ht="15">
      <c r="C471" s="25" t="s">
        <v>351</v>
      </c>
    </row>
    <row r="472" ht="15">
      <c r="C472" s="25" t="s">
        <v>352</v>
      </c>
    </row>
    <row r="473" ht="15">
      <c r="C473" s="25" t="s">
        <v>353</v>
      </c>
    </row>
    <row r="474" ht="15">
      <c r="C474" s="25" t="s">
        <v>354</v>
      </c>
    </row>
    <row r="475" ht="15">
      <c r="C475" s="25" t="s">
        <v>355</v>
      </c>
    </row>
    <row r="476" ht="15">
      <c r="C476" s="25" t="s">
        <v>356</v>
      </c>
    </row>
    <row r="477" ht="15">
      <c r="C477" s="25" t="s">
        <v>357</v>
      </c>
    </row>
    <row r="478" ht="15">
      <c r="C478" s="25" t="s">
        <v>358</v>
      </c>
    </row>
    <row r="479" ht="15">
      <c r="C479" s="25" t="s">
        <v>359</v>
      </c>
    </row>
    <row r="480" ht="15">
      <c r="C480" s="25" t="s">
        <v>360</v>
      </c>
    </row>
    <row r="481" ht="15">
      <c r="C481" s="25" t="s">
        <v>361</v>
      </c>
    </row>
    <row r="482" ht="15">
      <c r="C482" s="25" t="s">
        <v>362</v>
      </c>
    </row>
    <row r="483" ht="15">
      <c r="C483" s="25" t="s">
        <v>363</v>
      </c>
    </row>
    <row r="484" ht="15">
      <c r="C484" s="25" t="s">
        <v>364</v>
      </c>
    </row>
    <row r="485" ht="15">
      <c r="C485" s="25" t="s">
        <v>365</v>
      </c>
    </row>
    <row r="486" ht="15">
      <c r="C486" s="25" t="s">
        <v>366</v>
      </c>
    </row>
    <row r="487" ht="15">
      <c r="C487" s="25" t="s">
        <v>367</v>
      </c>
    </row>
    <row r="488" ht="15">
      <c r="C488" s="25" t="s">
        <v>368</v>
      </c>
    </row>
    <row r="489" ht="15">
      <c r="C489" s="25" t="s">
        <v>369</v>
      </c>
    </row>
    <row r="490" ht="15">
      <c r="C490" s="25" t="s">
        <v>370</v>
      </c>
    </row>
    <row r="491" ht="15">
      <c r="C491" s="25" t="s">
        <v>371</v>
      </c>
    </row>
    <row r="492" ht="15">
      <c r="C492" s="25" t="s">
        <v>372</v>
      </c>
    </row>
    <row r="493" ht="15">
      <c r="C493" s="25" t="s">
        <v>373</v>
      </c>
    </row>
    <row r="494" ht="15">
      <c r="C494" s="25" t="s">
        <v>374</v>
      </c>
    </row>
    <row r="495" ht="15">
      <c r="C495" s="25" t="s">
        <v>375</v>
      </c>
    </row>
    <row r="496" ht="15">
      <c r="C496" s="25" t="s">
        <v>376</v>
      </c>
    </row>
    <row r="497" ht="15">
      <c r="C497" s="25" t="s">
        <v>377</v>
      </c>
    </row>
    <row r="498" ht="15">
      <c r="C498" s="25" t="s">
        <v>378</v>
      </c>
    </row>
    <row r="499" ht="15">
      <c r="C499" s="25" t="s">
        <v>379</v>
      </c>
    </row>
    <row r="500" ht="15">
      <c r="C500" s="25" t="s">
        <v>380</v>
      </c>
    </row>
    <row r="501" ht="15">
      <c r="C501" s="25" t="s">
        <v>381</v>
      </c>
    </row>
    <row r="502" ht="15">
      <c r="C502" s="25" t="s">
        <v>382</v>
      </c>
    </row>
    <row r="503" ht="15">
      <c r="C503" s="25" t="s">
        <v>383</v>
      </c>
    </row>
    <row r="504" ht="15">
      <c r="C504" s="25" t="s">
        <v>384</v>
      </c>
    </row>
    <row r="505" ht="15">
      <c r="C505" s="25" t="s">
        <v>385</v>
      </c>
    </row>
    <row r="506" ht="15">
      <c r="C506" s="25" t="s">
        <v>386</v>
      </c>
    </row>
    <row r="507" ht="15">
      <c r="C507" s="25" t="s">
        <v>387</v>
      </c>
    </row>
    <row r="508" ht="15">
      <c r="C508" s="25" t="s">
        <v>388</v>
      </c>
    </row>
    <row r="509" ht="15">
      <c r="C509" s="25" t="s">
        <v>389</v>
      </c>
    </row>
    <row r="510" ht="15">
      <c r="C510" s="25" t="s">
        <v>390</v>
      </c>
    </row>
    <row r="511" ht="15">
      <c r="C511" s="25" t="s">
        <v>391</v>
      </c>
    </row>
    <row r="512" ht="15">
      <c r="C512" s="25" t="s">
        <v>392</v>
      </c>
    </row>
    <row r="513" ht="15">
      <c r="C513" s="25" t="s">
        <v>393</v>
      </c>
    </row>
    <row r="514" ht="15">
      <c r="C514" s="25" t="s">
        <v>394</v>
      </c>
    </row>
    <row r="515" ht="15">
      <c r="C515" s="25" t="s">
        <v>395</v>
      </c>
    </row>
    <row r="516" ht="15">
      <c r="C516" s="25" t="s">
        <v>396</v>
      </c>
    </row>
    <row r="517" ht="15">
      <c r="C517" s="25" t="s">
        <v>397</v>
      </c>
    </row>
    <row r="518" ht="15">
      <c r="C518" s="25" t="s">
        <v>398</v>
      </c>
    </row>
    <row r="519" ht="15">
      <c r="C519" s="25" t="s">
        <v>399</v>
      </c>
    </row>
    <row r="520" ht="15">
      <c r="C520" s="25" t="s">
        <v>400</v>
      </c>
    </row>
    <row r="521" ht="15">
      <c r="C521" s="25" t="s">
        <v>401</v>
      </c>
    </row>
    <row r="522" ht="15">
      <c r="C522" s="25" t="s">
        <v>402</v>
      </c>
    </row>
    <row r="523" ht="15">
      <c r="C523" s="25" t="s">
        <v>403</v>
      </c>
    </row>
    <row r="524" ht="15">
      <c r="C524" s="25" t="s">
        <v>404</v>
      </c>
    </row>
    <row r="525" ht="15">
      <c r="C525" s="25" t="s">
        <v>405</v>
      </c>
    </row>
    <row r="526" ht="15">
      <c r="C526" s="25" t="s">
        <v>406</v>
      </c>
    </row>
    <row r="527" ht="15">
      <c r="C527" s="25" t="s">
        <v>407</v>
      </c>
    </row>
    <row r="528" ht="15">
      <c r="C528" s="25" t="s">
        <v>408</v>
      </c>
    </row>
    <row r="529" ht="15">
      <c r="C529" s="25" t="s">
        <v>409</v>
      </c>
    </row>
    <row r="530" ht="15">
      <c r="C530" s="25" t="s">
        <v>410</v>
      </c>
    </row>
    <row r="531" ht="15">
      <c r="C531" s="25" t="s">
        <v>411</v>
      </c>
    </row>
    <row r="532" ht="15">
      <c r="C532" s="25" t="s">
        <v>412</v>
      </c>
    </row>
    <row r="533" ht="15">
      <c r="C533" s="25" t="s">
        <v>413</v>
      </c>
    </row>
    <row r="534" ht="15">
      <c r="C534" s="25" t="s">
        <v>414</v>
      </c>
    </row>
    <row r="535" ht="15">
      <c r="C535" s="25" t="s">
        <v>415</v>
      </c>
    </row>
    <row r="536" ht="15">
      <c r="C536" s="25" t="s">
        <v>416</v>
      </c>
    </row>
    <row r="537" ht="15">
      <c r="C537" s="25" t="s">
        <v>417</v>
      </c>
    </row>
    <row r="538" ht="15">
      <c r="C538" s="25" t="s">
        <v>418</v>
      </c>
    </row>
    <row r="539" ht="15">
      <c r="C539" s="25" t="s">
        <v>419</v>
      </c>
    </row>
    <row r="540" ht="15">
      <c r="C540" s="25" t="s">
        <v>420</v>
      </c>
    </row>
    <row r="541" ht="15">
      <c r="C541" s="25" t="s">
        <v>421</v>
      </c>
    </row>
    <row r="542" ht="15">
      <c r="C542" s="25" t="s">
        <v>422</v>
      </c>
    </row>
    <row r="543" ht="15">
      <c r="C543" s="25" t="s">
        <v>423</v>
      </c>
    </row>
    <row r="544" ht="15">
      <c r="C544" s="25" t="s">
        <v>424</v>
      </c>
    </row>
    <row r="545" ht="15">
      <c r="C545" s="25" t="s">
        <v>425</v>
      </c>
    </row>
    <row r="546" ht="15">
      <c r="C546" s="25" t="s">
        <v>426</v>
      </c>
    </row>
    <row r="547" ht="15">
      <c r="C547" s="25" t="s">
        <v>427</v>
      </c>
    </row>
    <row r="548" ht="15">
      <c r="C548" s="25" t="s">
        <v>428</v>
      </c>
    </row>
    <row r="549" ht="15">
      <c r="C549" s="25" t="s">
        <v>429</v>
      </c>
    </row>
    <row r="550" ht="15">
      <c r="C550" s="25" t="s">
        <v>430</v>
      </c>
    </row>
    <row r="551" ht="15">
      <c r="C551" s="25" t="s">
        <v>431</v>
      </c>
    </row>
    <row r="552" ht="15">
      <c r="C552" s="25" t="s">
        <v>432</v>
      </c>
    </row>
    <row r="553" ht="15">
      <c r="C553" s="25" t="s">
        <v>433</v>
      </c>
    </row>
    <row r="554" ht="15">
      <c r="C554" s="25" t="s">
        <v>434</v>
      </c>
    </row>
    <row r="555" ht="15">
      <c r="C555" s="25" t="s">
        <v>435</v>
      </c>
    </row>
    <row r="556" ht="15">
      <c r="C556" s="25" t="s">
        <v>436</v>
      </c>
    </row>
    <row r="557" ht="15">
      <c r="C557" s="25" t="s">
        <v>437</v>
      </c>
    </row>
    <row r="558" ht="15">
      <c r="C558" s="25" t="s">
        <v>438</v>
      </c>
    </row>
    <row r="559" ht="15">
      <c r="C559" s="25" t="s">
        <v>439</v>
      </c>
    </row>
    <row r="560" ht="15">
      <c r="C560" s="25" t="s">
        <v>440</v>
      </c>
    </row>
    <row r="561" ht="15">
      <c r="C561" s="25" t="s">
        <v>441</v>
      </c>
    </row>
    <row r="562" ht="15">
      <c r="C562" s="25" t="s">
        <v>442</v>
      </c>
    </row>
    <row r="563" ht="15">
      <c r="C563" s="25" t="s">
        <v>443</v>
      </c>
    </row>
    <row r="564" ht="15">
      <c r="C564" s="25" t="s">
        <v>444</v>
      </c>
    </row>
    <row r="565" ht="15">
      <c r="C565" s="25" t="s">
        <v>445</v>
      </c>
    </row>
    <row r="566" ht="15">
      <c r="C566" s="25" t="s">
        <v>446</v>
      </c>
    </row>
    <row r="567" ht="15">
      <c r="C567" s="25" t="s">
        <v>447</v>
      </c>
    </row>
    <row r="568" ht="15">
      <c r="C568" s="25" t="s">
        <v>448</v>
      </c>
    </row>
    <row r="569" ht="15">
      <c r="C569" s="25" t="s">
        <v>449</v>
      </c>
    </row>
    <row r="570" ht="15">
      <c r="C570" s="25" t="s">
        <v>450</v>
      </c>
    </row>
    <row r="571" ht="15">
      <c r="C571" s="25" t="s">
        <v>451</v>
      </c>
    </row>
    <row r="572" ht="15">
      <c r="C572" s="25" t="s">
        <v>452</v>
      </c>
    </row>
    <row r="573" ht="15">
      <c r="C573" s="25" t="s">
        <v>453</v>
      </c>
    </row>
    <row r="574" ht="15">
      <c r="C574" s="25" t="s">
        <v>454</v>
      </c>
    </row>
    <row r="575" ht="15">
      <c r="C575" s="25" t="s">
        <v>455</v>
      </c>
    </row>
    <row r="576" ht="15">
      <c r="C576" s="25" t="s">
        <v>456</v>
      </c>
    </row>
    <row r="577" ht="15">
      <c r="C577" s="25" t="s">
        <v>457</v>
      </c>
    </row>
    <row r="578" ht="15">
      <c r="C578" s="25" t="s">
        <v>458</v>
      </c>
    </row>
    <row r="579" ht="15">
      <c r="C579" s="25" t="s">
        <v>459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C193:N193"/>
    <mergeCell ref="C214:N214"/>
    <mergeCell ref="C229:N229"/>
    <mergeCell ref="C244:N244"/>
    <mergeCell ref="C258:N258"/>
    <mergeCell ref="D3:F3"/>
    <mergeCell ref="D4:F4"/>
    <mergeCell ref="C2:N2"/>
    <mergeCell ref="C5:N5"/>
    <mergeCell ref="C15:N15"/>
    <mergeCell ref="C88:N88"/>
    <mergeCell ref="C98:N98"/>
    <mergeCell ref="C123:N123"/>
  </mergeCells>
  <dataValidations count="1271">
    <dataValidation type="textLength" allowBlank="1" showInputMessage="1" showErrorMessage="1" errorTitle="Ошибка ввода." error="Разрешенная длина строки в ячейке составляет 500 знаков." sqref="F2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2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2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24">
      <formula1>0</formula1>
      <formula2>500</formula2>
    </dataValidation>
    <dataValidation type="textLength" allowBlank="1" showInputMessage="1" showErrorMessage="1" prompt="Введите число" errorTitle="Ошибка ввода." error="Разрешенная длина строки в ячейке составляет 8 знаков." sqref="F34">
      <formula1>0</formula1>
      <formula2>8</formula2>
    </dataValidation>
    <dataValidation type="textLength" allowBlank="1" showInputMessage="1" showErrorMessage="1" prompt="Введите число" errorTitle="Ошибка ввода." error="Разрешенная длина строки в ячейке составляет 13 знаков." sqref="F44">
      <formula1>0</formula1>
      <formula2>13</formula2>
    </dataValidation>
    <dataValidation type="textLength" allowBlank="1" showInputMessage="1" showErrorMessage="1" prompt="Введите число" errorTitle="Ошибка ввода." error="Разрешенная длина строки в ячейке составляет 15 знаков." sqref="F54">
      <formula1>0</formula1>
      <formula2>15</formula2>
    </dataValidation>
    <dataValidation type="textLength" allowBlank="1" showInputMessage="1" showErrorMessage="1" prompt="Введите число" errorTitle="Ошибка ввода." error="Разрешенная длина строки в ячейке составляет 10 знаков." sqref="F84">
      <formula1>0</formula1>
      <formula2>10</formula2>
    </dataValidation>
    <dataValidation type="textLength" allowBlank="1" showInputMessage="1" showErrorMessage="1" prompt="Введите число" errorTitle="Ошибка ввода." error="Разрешенная длина строки в ячейке составляет 12 знаков." sqref="F74 F64">
      <formula1>0</formula1>
      <formula2>12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0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0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0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0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1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1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1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1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1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1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1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1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1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1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05:G105 F13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0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0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0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0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1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1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1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1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1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1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1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1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1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19">
      <formula1>0</formula1>
      <formula2>500</formula2>
    </dataValidation>
    <dataValidation allowBlank="1" showErrorMessage="1" sqref="H104">
      <formula1>500</formula1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05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06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07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08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09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10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11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12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13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14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15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16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17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18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19">
      <formula1>-999999999999</formula1>
      <formula2>999999999999</formula2>
    </dataValidation>
    <dataValidation allowBlank="1" showErrorMessage="1" sqref="J104">
      <formula1>999999999999</formula1>
    </dataValidation>
    <dataValidation type="textLength" allowBlank="1" showInputMessage="1" showErrorMessage="1" errorTitle="Ошибка ввода." error="Разрешенная длина строки в ячейке составляет 13 знаков." sqref="K105">
      <formula1>0</formula1>
      <formula2>13</formula2>
    </dataValidation>
    <dataValidation type="textLength" allowBlank="1" showInputMessage="1" showErrorMessage="1" errorTitle="Ошибка ввода." error="Разрешенная длина строки в ячейке составляет 13 знаков." sqref="K106">
      <formula1>0</formula1>
      <formula2>13</formula2>
    </dataValidation>
    <dataValidation type="textLength" allowBlank="1" showInputMessage="1" showErrorMessage="1" errorTitle="Ошибка ввода." error="Разрешенная длина строки в ячейке составляет 13 знаков." sqref="K107">
      <formula1>0</formula1>
      <formula2>13</formula2>
    </dataValidation>
    <dataValidation type="textLength" allowBlank="1" showInputMessage="1" showErrorMessage="1" errorTitle="Ошибка ввода." error="Разрешенная длина строки в ячейке составляет 13 знаков." sqref="K108">
      <formula1>0</formula1>
      <formula2>13</formula2>
    </dataValidation>
    <dataValidation type="textLength" allowBlank="1" showInputMessage="1" showErrorMessage="1" errorTitle="Ошибка ввода." error="Разрешенная длина строки в ячейке составляет 13 знаков." sqref="K109">
      <formula1>0</formula1>
      <formula2>13</formula2>
    </dataValidation>
    <dataValidation type="textLength" allowBlank="1" showInputMessage="1" showErrorMessage="1" errorTitle="Ошибка ввода." error="Разрешенная длина строки в ячейке составляет 13 знаков." sqref="K110">
      <formula1>0</formula1>
      <formula2>13</formula2>
    </dataValidation>
    <dataValidation type="textLength" allowBlank="1" showInputMessage="1" showErrorMessage="1" errorTitle="Ошибка ввода." error="Разрешенная длина строки в ячейке составляет 13 знаков." sqref="K111">
      <formula1>0</formula1>
      <formula2>13</formula2>
    </dataValidation>
    <dataValidation type="textLength" allowBlank="1" showInputMessage="1" showErrorMessage="1" errorTitle="Ошибка ввода." error="Разрешенная длина строки в ячейке составляет 13 знаков." sqref="K112">
      <formula1>0</formula1>
      <formula2>13</formula2>
    </dataValidation>
    <dataValidation type="textLength" allowBlank="1" showInputMessage="1" showErrorMessage="1" errorTitle="Ошибка ввода." error="Разрешенная длина строки в ячейке составляет 13 знаков." sqref="K113">
      <formula1>0</formula1>
      <formula2>13</formula2>
    </dataValidation>
    <dataValidation type="textLength" allowBlank="1" showInputMessage="1" showErrorMessage="1" errorTitle="Ошибка ввода." error="Разрешенная длина строки в ячейке составляет 13 знаков." sqref="K114">
      <formula1>0</formula1>
      <formula2>13</formula2>
    </dataValidation>
    <dataValidation type="textLength" allowBlank="1" showInputMessage="1" showErrorMessage="1" errorTitle="Ошибка ввода." error="Разрешенная длина строки в ячейке составляет 13 знаков." sqref="K115">
      <formula1>0</formula1>
      <formula2>13</formula2>
    </dataValidation>
    <dataValidation type="textLength" allowBlank="1" showInputMessage="1" showErrorMessage="1" errorTitle="Ошибка ввода." error="Разрешенная длина строки в ячейке составляет 13 знаков." sqref="K116">
      <formula1>0</formula1>
      <formula2>13</formula2>
    </dataValidation>
    <dataValidation type="textLength" allowBlank="1" showInputMessage="1" showErrorMessage="1" errorTitle="Ошибка ввода." error="Разрешенная длина строки в ячейке составляет 13 знаков." sqref="K117">
      <formula1>0</formula1>
      <formula2>13</formula2>
    </dataValidation>
    <dataValidation type="textLength" allowBlank="1" showInputMessage="1" showErrorMessage="1" errorTitle="Ошибка ввода." error="Разрешенная длина строки в ячейке составляет 13 знаков." sqref="K118">
      <formula1>0</formula1>
      <formula2>13</formula2>
    </dataValidation>
    <dataValidation type="textLength" allowBlank="1" showInputMessage="1" showErrorMessage="1" errorTitle="Ошибка ввода." error="Разрешенная длина строки в ячейке составляет 13 знаков." sqref="K119">
      <formula1>0</formula1>
      <formula2>13</formula2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L105">
      <formula1>0</formula1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L106">
      <formula1>0</formula1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L107">
      <formula1>0</formula1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L108">
      <formula1>0</formula1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L109">
      <formula1>0</formula1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L110">
      <formula1>0</formula1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L111">
      <formula1>0</formula1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L112">
      <formula1>0</formula1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L113">
      <formula1>0</formula1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L114">
      <formula1>0</formula1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L115">
      <formula1>0</formula1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L116">
      <formula1>0</formula1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L117">
      <formula1>0</formula1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L118">
      <formula1>0</formula1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L119">
      <formula1>0</formula1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M105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M106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M107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M108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M109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M110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M111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M112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M113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M114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M115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M116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M117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M118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M119">
      <formula1>-999999999999</formula1>
      <formula2>999999999999</formula2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N105">
      <formula1>0</formula1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N106">
      <formula1>0</formula1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N107">
      <formula1>0</formula1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N108">
      <formula1>0</formula1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N109">
      <formula1>0</formula1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N110">
      <formula1>0</formula1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N111">
      <formula1>0</formula1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N112">
      <formula1>0</formula1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N113">
      <formula1>0</formula1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N114">
      <formula1>0</formula1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N115">
      <formula1>0</formula1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N116">
      <formula1>0</formula1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N117">
      <formula1>0</formula1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N118">
      <formula1>0</formula1>
    </dataValidation>
    <dataValidation type="date" operator="greaterThan" allowBlank="1" showInputMessage="1" showErrorMessage="1" prompt="Введите дату - дд/мм/гггг" errorTitle="Ошибка ввода." error="В ячейку можно записать дату в формате дд/мм/гггг." sqref="N119">
      <formula1>0</formula1>
    </dataValidation>
    <dataValidation type="textLength" allowBlank="1" showInputMessage="1" showErrorMessage="1" errorTitle="Ошибка ввода." error="Разрешенная длина строки в ячейке составляет 500 знаков." sqref="F13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3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3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3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3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3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3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3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3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4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4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4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4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4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4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4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4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4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4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5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5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5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5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5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5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5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5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5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5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6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6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6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6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6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6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6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6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6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6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7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7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7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7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7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7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7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7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7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7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8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8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8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8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8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8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8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18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3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3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3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3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3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3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3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3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3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4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4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4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4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4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4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4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4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4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4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5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5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5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5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5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5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5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5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5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5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6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6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6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6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6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6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6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6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6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6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7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7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7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7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7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7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7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7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7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7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8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8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8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8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8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8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8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8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130:H13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3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3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3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3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3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3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3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3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3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4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4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4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4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4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4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4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4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4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4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5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5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5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5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5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5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5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5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5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5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6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6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6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6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6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6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6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6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6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6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7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7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7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7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7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7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7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7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7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7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8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8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8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8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8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8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8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189">
      <formula1>0</formula1>
      <formula2>500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30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31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32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33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34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35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36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37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38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39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40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41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42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43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44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45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46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47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48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49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50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51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52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53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54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55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56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57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58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59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60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61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62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63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64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65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66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67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68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69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70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71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72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73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74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75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76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77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78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79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80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81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82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83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84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85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86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87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88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189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30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31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32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33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34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35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36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37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38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39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40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41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42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43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44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45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46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47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48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49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50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51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52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53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54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55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56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57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58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59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60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61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62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63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64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65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66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67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68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69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70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71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72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73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74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75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76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77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78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79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80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81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82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83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84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85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86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87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88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189">
      <formula1>-999999999999</formula1>
      <formula2>999999999999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3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3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3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3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3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3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3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3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3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3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4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4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4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4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4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4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4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4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4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4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5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5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5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5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5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5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5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5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5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5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6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6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6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6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6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6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6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6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6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6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7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7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7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7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7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7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7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7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7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7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8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8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8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8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8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8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8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K189">
      <formula1>0</formula1>
      <formula2>500</formula2>
    </dataValidation>
    <dataValidation allowBlank="1" showErrorMessage="1" sqref="L129">
      <formula1>500</formula1>
    </dataValidation>
    <dataValidation type="textLength" allowBlank="1" showInputMessage="1" showErrorMessage="1" errorTitle="Ошибка ввода." error="Разрешенная длина строки в ячейке составляет 500 знаков." sqref="M13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3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3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3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3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3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3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3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3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3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4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4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4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4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4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4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4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4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4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4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5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5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5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5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5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5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5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5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5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5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6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6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6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6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6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6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6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6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6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6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7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7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7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7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7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7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7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7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7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7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8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8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8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8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8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8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8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M189">
      <formula1>0</formula1>
      <formula2>500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F199 F201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F202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F204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F205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F206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F208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F209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F210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F222 F224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F225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G220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H220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222 I224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225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222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J225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K222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K225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F237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F239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F240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G237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G240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H237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H240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I235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F250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F252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F253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F254">
      <formula1>-999999999999</formula1>
      <formula2>999999999999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264:I265">
      <formula1>0</formula1>
      <formula2>100</formula2>
    </dataValidation>
    <dataValidation type="list" operator="equal" allowBlank="1" showInputMessage="1" showErrorMessage="1" sqref="F11">
      <formula1>$C$278:$C$280</formula1>
    </dataValidation>
    <dataValidation type="list" operator="equal" allowBlank="1" showInputMessage="1" showErrorMessage="1" sqref="L130">
      <formula1>$C$328:$C$579</formula1>
    </dataValidation>
    <dataValidation type="list" operator="equal" allowBlank="1" showInputMessage="1" showErrorMessage="1" sqref="L131">
      <formula1>$C$328:$C$579</formula1>
    </dataValidation>
    <dataValidation type="list" operator="equal" allowBlank="1" showInputMessage="1" showErrorMessage="1" sqref="L132">
      <formula1>$C$328:$C$579</formula1>
    </dataValidation>
    <dataValidation type="list" operator="equal" allowBlank="1" showInputMessage="1" showErrorMessage="1" sqref="L133">
      <formula1>$C$328:$C$579</formula1>
    </dataValidation>
    <dataValidation type="list" operator="equal" allowBlank="1" showInputMessage="1" showErrorMessage="1" sqref="L134">
      <formula1>$C$328:$C$579</formula1>
    </dataValidation>
    <dataValidation type="list" operator="equal" allowBlank="1" showInputMessage="1" showErrorMessage="1" sqref="L135">
      <formula1>$C$328:$C$579</formula1>
    </dataValidation>
    <dataValidation type="list" operator="equal" allowBlank="1" showInputMessage="1" showErrorMessage="1" sqref="L136">
      <formula1>$C$328:$C$579</formula1>
    </dataValidation>
    <dataValidation type="list" operator="equal" allowBlank="1" showInputMessage="1" showErrorMessage="1" sqref="L137">
      <formula1>$C$328:$C$579</formula1>
    </dataValidation>
    <dataValidation type="list" operator="equal" allowBlank="1" showInputMessage="1" showErrorMessage="1" sqref="L138">
      <formula1>$C$328:$C$579</formula1>
    </dataValidation>
    <dataValidation type="list" operator="equal" allowBlank="1" showInputMessage="1" showErrorMessage="1" sqref="L139">
      <formula1>$C$328:$C$579</formula1>
    </dataValidation>
    <dataValidation type="list" operator="equal" allowBlank="1" showInputMessage="1" showErrorMessage="1" sqref="L140">
      <formula1>$C$328:$C$579</formula1>
    </dataValidation>
    <dataValidation type="list" operator="equal" allowBlank="1" showInputMessage="1" showErrorMessage="1" sqref="L141">
      <formula1>$C$328:$C$579</formula1>
    </dataValidation>
    <dataValidation type="list" operator="equal" allowBlank="1" showInputMessage="1" showErrorMessage="1" sqref="L142">
      <formula1>$C$328:$C$579</formula1>
    </dataValidation>
    <dataValidation type="list" operator="equal" allowBlank="1" showInputMessage="1" showErrorMessage="1" sqref="L143">
      <formula1>$C$328:$C$579</formula1>
    </dataValidation>
    <dataValidation type="list" operator="equal" allowBlank="1" showInputMessage="1" showErrorMessage="1" sqref="L144">
      <formula1>$C$328:$C$579</formula1>
    </dataValidation>
    <dataValidation type="list" operator="equal" allowBlank="1" showInputMessage="1" showErrorMessage="1" sqref="L145">
      <formula1>$C$328:$C$579</formula1>
    </dataValidation>
    <dataValidation type="list" operator="equal" allowBlank="1" showInputMessage="1" showErrorMessage="1" sqref="L146">
      <formula1>$C$328:$C$579</formula1>
    </dataValidation>
    <dataValidation type="list" operator="equal" allowBlank="1" showInputMessage="1" showErrorMessage="1" sqref="L147">
      <formula1>$C$328:$C$579</formula1>
    </dataValidation>
    <dataValidation type="list" operator="equal" allowBlank="1" showInputMessage="1" showErrorMessage="1" sqref="L148">
      <formula1>$C$328:$C$579</formula1>
    </dataValidation>
    <dataValidation type="list" operator="equal" allowBlank="1" showInputMessage="1" showErrorMessage="1" sqref="L149">
      <formula1>$C$328:$C$579</formula1>
    </dataValidation>
    <dataValidation type="list" operator="equal" allowBlank="1" showInputMessage="1" showErrorMessage="1" sqref="L150">
      <formula1>$C$328:$C$579</formula1>
    </dataValidation>
    <dataValidation type="list" operator="equal" allowBlank="1" showInputMessage="1" showErrorMessage="1" sqref="L151">
      <formula1>$C$328:$C$579</formula1>
    </dataValidation>
    <dataValidation type="list" operator="equal" allowBlank="1" showInputMessage="1" showErrorMessage="1" sqref="L152">
      <formula1>$C$328:$C$579</formula1>
    </dataValidation>
    <dataValidation type="list" operator="equal" allowBlank="1" showInputMessage="1" showErrorMessage="1" sqref="L153">
      <formula1>$C$328:$C$579</formula1>
    </dataValidation>
    <dataValidation type="list" operator="equal" allowBlank="1" showInputMessage="1" showErrorMessage="1" sqref="L154">
      <formula1>$C$328:$C$579</formula1>
    </dataValidation>
    <dataValidation type="list" operator="equal" allowBlank="1" showInputMessage="1" showErrorMessage="1" sqref="L155">
      <formula1>$C$328:$C$579</formula1>
    </dataValidation>
    <dataValidation type="list" operator="equal" allowBlank="1" showInputMessage="1" showErrorMessage="1" sqref="L156">
      <formula1>$C$328:$C$579</formula1>
    </dataValidation>
    <dataValidation type="list" operator="equal" allowBlank="1" showInputMessage="1" showErrorMessage="1" sqref="L157">
      <formula1>$C$328:$C$579</formula1>
    </dataValidation>
    <dataValidation type="list" operator="equal" allowBlank="1" showInputMessage="1" showErrorMessage="1" sqref="L158">
      <formula1>$C$328:$C$579</formula1>
    </dataValidation>
    <dataValidation type="list" operator="equal" allowBlank="1" showInputMessage="1" showErrorMessage="1" sqref="L159">
      <formula1>$C$328:$C$579</formula1>
    </dataValidation>
    <dataValidation type="list" operator="equal" allowBlank="1" showInputMessage="1" showErrorMessage="1" sqref="L160">
      <formula1>$C$328:$C$579</formula1>
    </dataValidation>
    <dataValidation type="list" operator="equal" allowBlank="1" showInputMessage="1" showErrorMessage="1" sqref="L161">
      <formula1>$C$328:$C$579</formula1>
    </dataValidation>
    <dataValidation type="list" operator="equal" allowBlank="1" showInputMessage="1" showErrorMessage="1" sqref="L162">
      <formula1>$C$328:$C$579</formula1>
    </dataValidation>
    <dataValidation type="list" operator="equal" allowBlank="1" showInputMessage="1" showErrorMessage="1" sqref="L163">
      <formula1>$C$328:$C$579</formula1>
    </dataValidation>
    <dataValidation type="list" operator="equal" allowBlank="1" showInputMessage="1" showErrorMessage="1" sqref="L164">
      <formula1>$C$328:$C$579</formula1>
    </dataValidation>
    <dataValidation type="list" operator="equal" allowBlank="1" showInputMessage="1" showErrorMessage="1" sqref="L165">
      <formula1>$C$328:$C$579</formula1>
    </dataValidation>
    <dataValidation type="list" operator="equal" allowBlank="1" showInputMessage="1" showErrorMessage="1" sqref="L166">
      <formula1>$C$328:$C$579</formula1>
    </dataValidation>
    <dataValidation type="list" operator="equal" allowBlank="1" showInputMessage="1" showErrorMessage="1" sqref="L167">
      <formula1>$C$328:$C$579</formula1>
    </dataValidation>
    <dataValidation type="list" operator="equal" allowBlank="1" showInputMessage="1" showErrorMessage="1" sqref="L168">
      <formula1>$C$328:$C$579</formula1>
    </dataValidation>
    <dataValidation type="list" operator="equal" allowBlank="1" showInputMessage="1" showErrorMessage="1" sqref="L169">
      <formula1>$C$328:$C$579</formula1>
    </dataValidation>
    <dataValidation type="list" operator="equal" allowBlank="1" showInputMessage="1" showErrorMessage="1" sqref="L170">
      <formula1>$C$328:$C$579</formula1>
    </dataValidation>
    <dataValidation type="list" operator="equal" allowBlank="1" showInputMessage="1" showErrorMessage="1" sqref="L171">
      <formula1>$C$328:$C$579</formula1>
    </dataValidation>
    <dataValidation type="list" operator="equal" allowBlank="1" showInputMessage="1" showErrorMessage="1" sqref="L172">
      <formula1>$C$328:$C$579</formula1>
    </dataValidation>
    <dataValidation type="list" operator="equal" allowBlank="1" showInputMessage="1" showErrorMessage="1" sqref="L173">
      <formula1>$C$328:$C$579</formula1>
    </dataValidation>
    <dataValidation type="list" operator="equal" allowBlank="1" showInputMessage="1" showErrorMessage="1" sqref="L174">
      <formula1>$C$328:$C$579</formula1>
    </dataValidation>
    <dataValidation type="list" operator="equal" allowBlank="1" showInputMessage="1" showErrorMessage="1" sqref="L175">
      <formula1>$C$328:$C$579</formula1>
    </dataValidation>
    <dataValidation type="list" operator="equal" allowBlank="1" showInputMessage="1" showErrorMessage="1" sqref="L176">
      <formula1>$C$328:$C$579</formula1>
    </dataValidation>
    <dataValidation type="list" operator="equal" allowBlank="1" showInputMessage="1" showErrorMessage="1" sqref="L177">
      <formula1>$C$328:$C$579</formula1>
    </dataValidation>
    <dataValidation type="list" operator="equal" allowBlank="1" showInputMessage="1" showErrorMessage="1" sqref="L178">
      <formula1>$C$328:$C$579</formula1>
    </dataValidation>
    <dataValidation type="list" operator="equal" allowBlank="1" showInputMessage="1" showErrorMessage="1" sqref="L179">
      <formula1>$C$328:$C$579</formula1>
    </dataValidation>
    <dataValidation type="list" operator="equal" allowBlank="1" showInputMessage="1" showErrorMessage="1" sqref="L180">
      <formula1>$C$328:$C$579</formula1>
    </dataValidation>
    <dataValidation type="list" operator="equal" allowBlank="1" showInputMessage="1" showErrorMessage="1" sqref="L181">
      <formula1>$C$328:$C$579</formula1>
    </dataValidation>
    <dataValidation type="list" operator="equal" allowBlank="1" showInputMessage="1" showErrorMessage="1" sqref="L182">
      <formula1>$C$328:$C$579</formula1>
    </dataValidation>
    <dataValidation type="list" operator="equal" allowBlank="1" showInputMessage="1" showErrorMessage="1" sqref="L183">
      <formula1>$C$328:$C$579</formula1>
    </dataValidation>
    <dataValidation type="list" operator="equal" allowBlank="1" showInputMessage="1" showErrorMessage="1" sqref="L184">
      <formula1>$C$328:$C$579</formula1>
    </dataValidation>
    <dataValidation type="list" operator="equal" allowBlank="1" showInputMessage="1" showErrorMessage="1" sqref="L185">
      <formula1>$C$328:$C$579</formula1>
    </dataValidation>
    <dataValidation type="list" operator="equal" allowBlank="1" showInputMessage="1" showErrorMessage="1" sqref="L186">
      <formula1>$C$328:$C$579</formula1>
    </dataValidation>
    <dataValidation type="list" operator="equal" allowBlank="1" showInputMessage="1" showErrorMessage="1" sqref="L187">
      <formula1>$C$328:$C$579</formula1>
    </dataValidation>
    <dataValidation type="list" operator="equal" allowBlank="1" showInputMessage="1" showErrorMessage="1" sqref="L188">
      <formula1>$C$328:$C$579</formula1>
    </dataValidation>
    <dataValidation type="list" operator="equal" allowBlank="1" showInputMessage="1" showErrorMessage="1" sqref="L189">
      <formula1>$C$328:$C$579</formula1>
    </dataValidation>
    <dataValidation type="list" operator="equal" allowBlank="1" showInputMessage="1" showErrorMessage="1" sqref="J105">
      <formula1>$C$292:$C$314</formula1>
    </dataValidation>
    <dataValidation type="list" operator="equal" allowBlank="1" showInputMessage="1" showErrorMessage="1" sqref="J106">
      <formula1>$C$292:$C$314</formula1>
    </dataValidation>
    <dataValidation type="list" operator="equal" allowBlank="1" showInputMessage="1" showErrorMessage="1" sqref="J107">
      <formula1>$C$292:$C$314</formula1>
    </dataValidation>
    <dataValidation type="list" operator="equal" allowBlank="1" showInputMessage="1" showErrorMessage="1" sqref="J108">
      <formula1>$C$292:$C$314</formula1>
    </dataValidation>
    <dataValidation type="list" operator="equal" allowBlank="1" showInputMessage="1" showErrorMessage="1" sqref="J109">
      <formula1>$C$292:$C$314</formula1>
    </dataValidation>
    <dataValidation type="list" operator="equal" allowBlank="1" showInputMessage="1" showErrorMessage="1" sqref="J110">
      <formula1>$C$292:$C$314</formula1>
    </dataValidation>
    <dataValidation type="list" operator="equal" allowBlank="1" showInputMessage="1" showErrorMessage="1" sqref="J111">
      <formula1>$C$292:$C$314</formula1>
    </dataValidation>
    <dataValidation type="list" operator="equal" allowBlank="1" showInputMessage="1" showErrorMessage="1" sqref="J112">
      <formula1>$C$292:$C$314</formula1>
    </dataValidation>
    <dataValidation type="list" operator="equal" allowBlank="1" showInputMessage="1" showErrorMessage="1" sqref="J113">
      <formula1>$C$292:$C$314</formula1>
    </dataValidation>
    <dataValidation type="list" operator="equal" allowBlank="1" showInputMessage="1" showErrorMessage="1" sqref="J114">
      <formula1>$C$292:$C$314</formula1>
    </dataValidation>
    <dataValidation type="list" operator="equal" allowBlank="1" showInputMessage="1" showErrorMessage="1" sqref="J115">
      <formula1>$C$292:$C$314</formula1>
    </dataValidation>
    <dataValidation type="list" operator="equal" allowBlank="1" showInputMessage="1" showErrorMessage="1" sqref="J116">
      <formula1>$C$292:$C$314</formula1>
    </dataValidation>
    <dataValidation type="list" operator="equal" allowBlank="1" showInputMessage="1" showErrorMessage="1" sqref="J117">
      <formula1>$C$292:$C$314</formula1>
    </dataValidation>
    <dataValidation type="list" operator="equal" allowBlank="1" showInputMessage="1" showErrorMessage="1" sqref="J118">
      <formula1>$C$292:$C$314</formula1>
    </dataValidation>
    <dataValidation type="list" operator="equal" allowBlank="1" showInputMessage="1" showErrorMessage="1" sqref="J119">
      <formula1>$C$292:$C$314</formula1>
    </dataValidation>
    <dataValidation type="list" operator="equal" allowBlank="1" showInputMessage="1" showErrorMessage="1" sqref="H105">
      <formula1>$C$315:$C$327</formula1>
    </dataValidation>
    <dataValidation type="list" operator="equal" allowBlank="1" showInputMessage="1" showErrorMessage="1" sqref="H106">
      <formula1>$C$315:$C$327</formula1>
    </dataValidation>
    <dataValidation type="list" operator="equal" allowBlank="1" showInputMessage="1" showErrorMessage="1" sqref="H107">
      <formula1>$C$315:$C$327</formula1>
    </dataValidation>
    <dataValidation type="list" operator="equal" allowBlank="1" showInputMessage="1" showErrorMessage="1" sqref="H108">
      <formula1>$C$315:$C$327</formula1>
    </dataValidation>
    <dataValidation type="list" operator="equal" allowBlank="1" showInputMessage="1" showErrorMessage="1" sqref="H109">
      <formula1>$C$315:$C$327</formula1>
    </dataValidation>
    <dataValidation type="list" operator="equal" allowBlank="1" showInputMessage="1" showErrorMessage="1" sqref="H110">
      <formula1>$C$315:$C$327</formula1>
    </dataValidation>
    <dataValidation type="list" operator="equal" allowBlank="1" showInputMessage="1" showErrorMessage="1" sqref="H111">
      <formula1>$C$315:$C$327</formula1>
    </dataValidation>
    <dataValidation type="list" operator="equal" allowBlank="1" showInputMessage="1" showErrorMessage="1" sqref="H112">
      <formula1>$C$315:$C$327</formula1>
    </dataValidation>
    <dataValidation type="list" operator="equal" allowBlank="1" showInputMessage="1" showErrorMessage="1" sqref="H113">
      <formula1>$C$315:$C$327</formula1>
    </dataValidation>
    <dataValidation type="list" operator="equal" allowBlank="1" showInputMessage="1" showErrorMessage="1" sqref="H114">
      <formula1>$C$315:$C$327</formula1>
    </dataValidation>
    <dataValidation type="list" operator="equal" allowBlank="1" showInputMessage="1" showErrorMessage="1" sqref="H115">
      <formula1>$C$315:$C$327</formula1>
    </dataValidation>
    <dataValidation type="list" operator="equal" allowBlank="1" showInputMessage="1" showErrorMessage="1" sqref="H116">
      <formula1>$C$315:$C$327</formula1>
    </dataValidation>
    <dataValidation type="list" operator="equal" allowBlank="1" showInputMessage="1" showErrorMessage="1" sqref="H117">
      <formula1>$C$315:$C$327</formula1>
    </dataValidation>
    <dataValidation type="list" operator="equal" allowBlank="1" showInputMessage="1" showErrorMessage="1" sqref="H118">
      <formula1>$C$315:$C$327</formula1>
    </dataValidation>
    <dataValidation type="list" operator="equal" allowBlank="1" showInputMessage="1" showErrorMessage="1" sqref="H119">
      <formula1>$C$315:$C$327</formula1>
    </dataValidation>
    <dataValidation type="list" operator="equal" allowBlank="1" showInputMessage="1" showErrorMessage="1" sqref="G94">
      <formula1>$C$285:$C$291</formula1>
    </dataValidation>
    <dataValidation type="list" operator="equal" allowBlank="1" showInputMessage="1" showErrorMessage="1" sqref="F94">
      <formula1>$C$281:$C$284</formula1>
    </dataValidation>
    <dataValidation type="decimal" allowBlank="1" showErrorMessage="1" prompt="Введите число" errorTitle="Ошибка ввода." error="В ячейку можно записать только число от -999999999999 до 999999999999" sqref="I104">
      <formula1>-999999999999</formula1>
      <formula2>999999999999</formula2>
    </dataValidation>
    <dataValidation type="decimal" allowBlank="1" showErrorMessage="1" prompt="Введите число" errorTitle="Ошибка ввода." error="В ячейку можно записать только число от -999999999999 до 999999999999" sqref="M104">
      <formula1>-999999999999</formula1>
      <formula2>999999999999</formula2>
    </dataValidation>
    <dataValidation type="decimal" allowBlank="1" showErrorMessage="1" prompt="Введите число" errorTitle="Ошибка ввода." error="В ячейку можно записать только число от -999999999999 до 999999999999" sqref="I129">
      <formula1>-999999999999</formula1>
      <formula2>999999999999</formula2>
    </dataValidation>
    <dataValidation type="decimal" allowBlank="1" showErrorMessage="1" prompt="Введите число" errorTitle="Ошибка ввода." error="В ячейку можно записать только число от -999999999999 до 999999999999" sqref="J129">
      <formula1>-999999999999</formula1>
      <formula2>999999999999</formula2>
    </dataValidation>
    <dataValidation type="decimal" allowBlank="1" showErrorMessage="1" prompt="Введите число" errorTitle="Ошибка ввода." error="В ячейку можно записать только число от -999999999999 до 999999999999" sqref="F220">
      <formula1>-999999999999</formula1>
      <formula2>999999999999</formula2>
    </dataValidation>
    <dataValidation type="decimal" allowBlank="1" showErrorMessage="1" prompt="Введите число" errorTitle="Ошибка ввода." error="В ячейку можно записать только число от -999999999999 до 999999999999" sqref="I220">
      <formula1>-999999999999</formula1>
      <formula2>999999999999</formula2>
    </dataValidation>
    <dataValidation type="decimal" allowBlank="1" showErrorMessage="1" prompt="Введите число" errorTitle="Ошибка ввода." error="В ячейку можно записать только число от -999999999999 до 999999999999" sqref="J220">
      <formula1>-999999999999</formula1>
      <formula2>999999999999</formula2>
    </dataValidation>
    <dataValidation type="decimal" allowBlank="1" showErrorMessage="1" prompt="Введите число" errorTitle="Ошибка ввода." error="В ячейку можно записать только число от -999999999999 до 999999999999" sqref="K220">
      <formula1>-999999999999</formula1>
      <formula2>999999999999</formula2>
    </dataValidation>
    <dataValidation type="decimal" allowBlank="1" showErrorMessage="1" prompt="Введите число" errorTitle="Ошибка ввода." error="В ячейку можно записать только число от -999999999999 до 999999999999" sqref="G222">
      <formula1>-999999999999</formula1>
      <formula2>999999999999</formula2>
    </dataValidation>
    <dataValidation type="decimal" allowBlank="1" showErrorMessage="1" prompt="Введите число" errorTitle="Ошибка ввода." error="В ячейку можно записать только число от -999999999999 до 999999999999" sqref="H222">
      <formula1>-999999999999</formula1>
      <formula2>999999999999</formula2>
    </dataValidation>
    <dataValidation type="decimal" allowBlank="1" showErrorMessage="1" prompt="Введите число" errorTitle="Ошибка ввода." error="В ячейку можно записать только число от -999999999999 до 999999999999" sqref="G224">
      <formula1>-999999999999</formula1>
      <formula2>999999999999</formula2>
    </dataValidation>
    <dataValidation type="decimal" allowBlank="1" showErrorMessage="1" prompt="Введите число" errorTitle="Ошибка ввода." error="В ячейку можно записать только число от -999999999999 до 999999999999" sqref="H224">
      <formula1>-999999999999</formula1>
      <formula2>999999999999</formula2>
    </dataValidation>
    <dataValidation type="decimal" allowBlank="1" showErrorMessage="1" prompt="Введите число" errorTitle="Ошибка ввода." error="В ячейку можно записать только число от -999999999999 до 999999999999" sqref="J224">
      <formula1>-999999999999</formula1>
      <formula2>999999999999</formula2>
    </dataValidation>
    <dataValidation type="decimal" allowBlank="1" showErrorMessage="1" prompt="Введите число" errorTitle="Ошибка ввода." error="В ячейку можно записать только число от -999999999999 до 999999999999" sqref="K224">
      <formula1>-999999999999</formula1>
      <formula2>999999999999</formula2>
    </dataValidation>
    <dataValidation type="decimal" allowBlank="1" showErrorMessage="1" prompt="Введите число" errorTitle="Ошибка ввода." error="В ячейку можно записать только число от -999999999999 до 999999999999" sqref="G225">
      <formula1>-999999999999</formula1>
      <formula2>999999999999</formula2>
    </dataValidation>
    <dataValidation type="decimal" allowBlank="1" showErrorMessage="1" prompt="Введите число" errorTitle="Ошибка ввода." error="В ячейку можно записать только число от -999999999999 до 999999999999" sqref="H225">
      <formula1>-999999999999</formula1>
      <formula2>999999999999</formula2>
    </dataValidation>
    <dataValidation type="decimal" allowBlank="1" showErrorMessage="1" prompt="Введите число" errorTitle="Ошибка ввода." error="В ячейку можно записать только число от -999999999999 до 999999999999" sqref="F235">
      <formula1>-999999999999</formula1>
      <formula2>999999999999</formula2>
    </dataValidation>
    <dataValidation type="decimal" allowBlank="1" showErrorMessage="1" prompt="Введите число" errorTitle="Ошибка ввода." error="В ячейку можно записать только число от -999999999999 до 999999999999" sqref="G235">
      <formula1>-999999999999</formula1>
      <formula2>999999999999</formula2>
    </dataValidation>
    <dataValidation type="decimal" allowBlank="1" showErrorMessage="1" prompt="Введите число" errorTitle="Ошибка ввода." error="В ячейку можно записать только число от -999999999999 до 999999999999" sqref="H235">
      <formula1>-999999999999</formula1>
      <formula2>999999999999</formula2>
    </dataValidation>
    <dataValidation type="decimal" allowBlank="1" showErrorMessage="1" prompt="Введите число" errorTitle="Ошибка ввода." error="В ячейку можно записать только число от -999999999999 до 999999999999" sqref="I237">
      <formula1>-999999999999</formula1>
      <formula2>999999999999</formula2>
    </dataValidation>
    <dataValidation type="decimal" allowBlank="1" showErrorMessage="1" prompt="Введите число" errorTitle="Ошибка ввода." error="В ячейку можно записать только число от -999999999999 до 999999999999" sqref="G239">
      <formula1>-999999999999</formula1>
      <formula2>999999999999</formula2>
    </dataValidation>
    <dataValidation type="decimal" allowBlank="1" showErrorMessage="1" prompt="Введите число" errorTitle="Ошибка ввода." error="В ячейку можно записать только число от -999999999999 до 999999999999" sqref="H239">
      <formula1>-999999999999</formula1>
      <formula2>999999999999</formula2>
    </dataValidation>
    <dataValidation type="decimal" allowBlank="1" showErrorMessage="1" prompt="Введите число" errorTitle="Ошибка ввода." error="В ячейку можно записать только число от -999999999999 до 999999999999" sqref="I239">
      <formula1>-999999999999</formula1>
      <formula2>999999999999</formula2>
    </dataValidation>
    <dataValidation type="decimal" allowBlank="1" showErrorMessage="1" prompt="Введите число" errorTitle="Ошибка ввода." error="В ячейку можно записать только число от -999999999999 до 999999999999" sqref="I240">
      <formula1>-999999999999</formula1>
      <formula2>999999999999</formula2>
    </dataValidation>
    <dataValidation type="textLength" allowBlank="1" showErrorMessage="1" errorTitle="Ошибка ввода." error="Разрешенная длина строки в ячейке составляет 500 знаков." sqref="F104">
      <formula1>0</formula1>
      <formula2>500</formula2>
    </dataValidation>
    <dataValidation type="textLength" allowBlank="1" showErrorMessage="1" errorTitle="Ошибка ввода." error="Разрешенная длина строки в ячейке составляет 500 знаков." sqref="G104">
      <formula1>0</formula1>
      <formula2>500</formula2>
    </dataValidation>
    <dataValidation type="textLength" allowBlank="1" showErrorMessage="1" errorTitle="Ошибка ввода." error="Разрешенная длина строки в ячейке составляет 500 знаков." sqref="F129">
      <formula1>0</formula1>
      <formula2>500</formula2>
    </dataValidation>
    <dataValidation type="textLength" allowBlank="1" showErrorMessage="1" errorTitle="Ошибка ввода." error="Разрешенная длина строки в ячейке составляет 500 знаков." sqref="G129">
      <formula1>0</formula1>
      <formula2>500</formula2>
    </dataValidation>
    <dataValidation type="textLength" allowBlank="1" showErrorMessage="1" errorTitle="Ошибка ввода." error="Разрешенная длина строки в ячейке составляет 500 знаков." sqref="H129">
      <formula1>0</formula1>
      <formula2>500</formula2>
    </dataValidation>
    <dataValidation type="textLength" allowBlank="1" showErrorMessage="1" errorTitle="Ошибка ввода." error="Разрешенная длина строки в ячейке составляет 500 знаков." sqref="K129">
      <formula1>0</formula1>
      <formula2>500</formula2>
    </dataValidation>
    <dataValidation type="textLength" allowBlank="1" showErrorMessage="1" errorTitle="Ошибка ввода." error="Разрешенная длина строки в ячейке составляет 500 знаков." sqref="M129">
      <formula1>0</formula1>
      <formula2>500</formula2>
    </dataValidation>
    <dataValidation type="date" operator="greaterThan" allowBlank="1" showErrorMessage="1" prompt="Введите дату - дд/мм/гггг" errorTitle="Ошибка ввода." error="В ячейку можно записать дату в формате дд/мм/гггг." sqref="L104">
      <formula1>0</formula1>
    </dataValidation>
    <dataValidation type="date" operator="greaterThan" allowBlank="1" showErrorMessage="1" prompt="Введите дату - дд/мм/гггг" errorTitle="Ошибка ввода." error="В ячейку можно записать дату в формате дд/мм/гггг." sqref="N104">
      <formula1>0</formula1>
    </dataValidation>
    <dataValidation type="textLength" allowBlank="1" showErrorMessage="1" errorTitle="Ошибка ввода." error="Разрешенная длина строки в ячейке составляет 13 знаков." sqref="K104">
      <formula1>0</formula1>
      <formula2>13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6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6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6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6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6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6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6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6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6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6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7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7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7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7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7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7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7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7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7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7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8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8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8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8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8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8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8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8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9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9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9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9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9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9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9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9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9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9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0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0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0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0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0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0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0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0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0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0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1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1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1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1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1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1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1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1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1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1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2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2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2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2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2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2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2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2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2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2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3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3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3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3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3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3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3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3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3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3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4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4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4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4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4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4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4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4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4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4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5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5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5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5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5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5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5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5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5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5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6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6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6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6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6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6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6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6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6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6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7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7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7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7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7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7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7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7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7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7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8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8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8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8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8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8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8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8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9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9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9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9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9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9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9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9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9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9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0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0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0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0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0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0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0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0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0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0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1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1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1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1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1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1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1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1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1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1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2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2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2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2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2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2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2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2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2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2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3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3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3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3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3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3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3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3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3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3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4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4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4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4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4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4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4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4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4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4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5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5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5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5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5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5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5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5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5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5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6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6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6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6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6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6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6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6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6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6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7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7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7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7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7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7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7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7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7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7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8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8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8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8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8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8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8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8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9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9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9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9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9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9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9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9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9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29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0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0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0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0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0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0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0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0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0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0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1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1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1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1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1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1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1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1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1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1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2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2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2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2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2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2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2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2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2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2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3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3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3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3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3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3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3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3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3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3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4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4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4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4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4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4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4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4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4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4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5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5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5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5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5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5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5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5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5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5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6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6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6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6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6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6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6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6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6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6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7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7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7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7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7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7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7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7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7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7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8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8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8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8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8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8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8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8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9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9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9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9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9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9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9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9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9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39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0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0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0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0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0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0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0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0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0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0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1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1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1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1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1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1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1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1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1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1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2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2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2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2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2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2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2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2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2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2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3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3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3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3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3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3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3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3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3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3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4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4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4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4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4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4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4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4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4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4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5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5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5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5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5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5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5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5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5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5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6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6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6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6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6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6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6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6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6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6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7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7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7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7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7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7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7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7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7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7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8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8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8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8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8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8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8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8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9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9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9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9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9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9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9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9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9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49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0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0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0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0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0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0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0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0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0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0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1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1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1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1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1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1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1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1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1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1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2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2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2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2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2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2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2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2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2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2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3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3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3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3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3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3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3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3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3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3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4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4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4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4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4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4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4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4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4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4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5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5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5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5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5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5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5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5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5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5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6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6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6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6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6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6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6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6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6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6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7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7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7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7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7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7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7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77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7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579">
      <formula1>0</formula1>
      <formula2>500</formula2>
    </dataValidation>
  </dataValidations>
  <hyperlinks>
    <hyperlink ref="I264" r:id="rId1" display="posta@altenergo.su"/>
    <hyperlink ref="I265" r:id="rId2" display="posta@altenergo.su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Стадченко Алёна Сергеевна</cp:lastModifiedBy>
  <cp:lastPrinted>2022-09-16T11:16:15Z</cp:lastPrinted>
  <dcterms:created xsi:type="dcterms:W3CDTF">2020-03-24T14:03:15Z</dcterms:created>
  <dcterms:modified xsi:type="dcterms:W3CDTF">2022-09-16T11:17:19Z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